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https://grmnm-my.sharepoint.com/personal/jana_gorsin_fabjan_grm-nm_si/Documents/JN2026/EJN 2026/11. Razpis čistila za 2 leti/"/>
    </mc:Choice>
  </mc:AlternateContent>
  <xr:revisionPtr revIDLastSave="0" documentId="8_{6941220C-8A63-418A-87B4-EABD42C3B2CB}" xr6:coauthVersionLast="47" xr6:coauthVersionMax="47" xr10:uidLastSave="{00000000-0000-0000-0000-000000000000}"/>
  <bookViews>
    <workbookView xWindow="8210" yWindow="1350" windowWidth="10760" windowHeight="6620" xr2:uid="{AD41EED5-345D-4EC1-A45F-BAC3CD78F451}"/>
  </bookViews>
  <sheets>
    <sheet name="SKLOP ČISTILA" sheetId="1" r:id="rId1"/>
  </sheets>
  <definedNames>
    <definedName name="_xlnm.Print_Area" localSheetId="0">'SKLOP ČISTILA'!$A$1:$H$74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0" i="1" l="1"/>
  <c r="A31" i="1"/>
  <c r="A32" i="1" s="1"/>
  <c r="A33" i="1" s="1"/>
  <c r="A34" i="1" s="1"/>
  <c r="A35" i="1" s="1"/>
  <c r="A36" i="1" s="1"/>
  <c r="A37" i="1" s="1"/>
  <c r="A38" i="1" s="1"/>
  <c r="A39" i="1" s="1"/>
  <c r="A40" i="1" s="1"/>
  <c r="G30" i="1"/>
  <c r="H30" i="1" s="1"/>
  <c r="G37" i="1"/>
  <c r="H37" i="1" s="1"/>
  <c r="G38" i="1"/>
  <c r="H38" i="1" s="1"/>
  <c r="G34" i="1"/>
  <c r="H34" i="1" s="1"/>
  <c r="G32" i="1"/>
  <c r="H32" i="1" s="1"/>
  <c r="G31" i="1"/>
  <c r="H31" i="1" s="1"/>
  <c r="G26" i="1"/>
  <c r="H26" i="1" s="1"/>
  <c r="G14" i="1"/>
  <c r="H14" i="1"/>
  <c r="G13" i="1"/>
  <c r="H13" i="1" s="1"/>
  <c r="G10" i="1"/>
  <c r="H10" i="1"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G33" i="1"/>
  <c r="H33" i="1" s="1"/>
  <c r="G29" i="1"/>
  <c r="H29" i="1" s="1"/>
  <c r="G28" i="1"/>
  <c r="H28" i="1" s="1"/>
  <c r="G27" i="1"/>
  <c r="H27" i="1" s="1"/>
  <c r="G25" i="1"/>
  <c r="H25" i="1" s="1"/>
  <c r="G24" i="1"/>
  <c r="H24" i="1" s="1"/>
  <c r="G23" i="1"/>
  <c r="H23" i="1" s="1"/>
  <c r="G22" i="1"/>
  <c r="H22" i="1" s="1"/>
  <c r="G21" i="1"/>
  <c r="H21" i="1" s="1"/>
  <c r="G20" i="1"/>
  <c r="H20" i="1" s="1"/>
  <c r="G19" i="1"/>
  <c r="H19" i="1" s="1"/>
  <c r="G18" i="1"/>
  <c r="H18" i="1" s="1"/>
  <c r="G17" i="1"/>
  <c r="H17" i="1" s="1"/>
  <c r="G16" i="1"/>
  <c r="H16" i="1" s="1"/>
  <c r="G15" i="1"/>
  <c r="H15" i="1" s="1"/>
  <c r="G40" i="1"/>
  <c r="H40" i="1" s="1"/>
  <c r="G39" i="1"/>
  <c r="H39" i="1" s="1"/>
  <c r="G9" i="1"/>
  <c r="H9" i="1" s="1"/>
  <c r="G35" i="1"/>
  <c r="H35" i="1" s="1"/>
  <c r="G36" i="1"/>
  <c r="H36" i="1" s="1"/>
  <c r="G7" i="1"/>
  <c r="H7" i="1" s="1"/>
  <c r="G8" i="1"/>
  <c r="H8" i="1" s="1"/>
  <c r="G11" i="1"/>
  <c r="H11" i="1" s="1"/>
  <c r="G12" i="1"/>
  <c r="H12" i="1" s="1"/>
  <c r="G41" i="1" l="1"/>
  <c r="H41" i="1"/>
</calcChain>
</file>

<file path=xl/sharedStrings.xml><?xml version="1.0" encoding="utf-8"?>
<sst xmlns="http://schemas.openxmlformats.org/spreadsheetml/2006/main" count="93" uniqueCount="61">
  <si>
    <t>Merska enota</t>
  </si>
  <si>
    <t>Komercialni naziv artikla</t>
  </si>
  <si>
    <t>Cena na enoto (3) brez DDV</t>
  </si>
  <si>
    <t>Vrednost brez DDV    (6=4x5)</t>
  </si>
  <si>
    <t>SKUPAJ</t>
  </si>
  <si>
    <t>Vrednost z DDV</t>
  </si>
  <si>
    <t>L</t>
  </si>
  <si>
    <t>Okvirna količina</t>
  </si>
  <si>
    <t>Dne:</t>
  </si>
  <si>
    <t>Žig in podpis ponudnika:</t>
  </si>
  <si>
    <t>KG</t>
  </si>
  <si>
    <t>Tabletirana sol za mehčanje vode za pomivalne stroje in stroje za kozarce - popolnoma raztopljiva, pakirano do 25 KG.</t>
  </si>
  <si>
    <t>ZAHTEVE NAROČNIKA:</t>
  </si>
  <si>
    <t>• Izdelki morajo biti opremljeni z deklaracijami in navodili za uporabo v slovenskem jeziku</t>
  </si>
  <si>
    <t>• Priložena morajo biti jasna navodila za doziranje, kot ga je predvidel proizvajalec</t>
  </si>
  <si>
    <t>• Izdelki morajo biti dobavljeni v originalni embalaži proizvajalca</t>
  </si>
  <si>
    <t xml:space="preserve">• Ponudnik mora ob ponudbi priložiti vzorce za čistila v originalni embalaži (kot ponujeni artikel in ne kot delovno raztopino!), kjer je vzorec v specifikaciji zahtevan . </t>
  </si>
  <si>
    <t>• Na zahtevo naročnika mora ponudnik na svoje stroške dostaviti poročila in laboratorijske izvide zdravstvenih in laboratorijskih institucij.</t>
  </si>
  <si>
    <t>• Dobavitelj mora enkrat letno na naslovu naročnika organizirati usposabljanje za delavce naročnika s področja  postopkov in higiene čiščenja , pravilne in varne uporabo čistil ter dozirnih pripomočkov (v trajanju cca. 2 šolski uri; prvo leto takoj ob prvi dostavi blaga) in izdati potrdila za delavce, ki so se udeležili takega izobraževanja.</t>
  </si>
  <si>
    <t>• Ponudnik mora ves čas trajanja pogodbe  nuditi strokovno pomoč pri reševanju težav, ki so povezane s tehnologijo čiščenja in higieno.</t>
  </si>
  <si>
    <t>• Izbrani dobavitelj mora izdelati načrt čiščenja v skladu z naročenimi čistili, HACCP sistemom in naročnikovimi prostori (v sodelovanju z naročnikom).</t>
  </si>
  <si>
    <t>• Čistila morajo biti zdravstveno in higiensko neoporečna. Primerna morajo biti za uporabo v prostorih šole</t>
  </si>
  <si>
    <t>KOS</t>
  </si>
  <si>
    <t>Milo penilno v  mehki kartušil, dermatološko testirano, namenjeno za uporabo v podajalniku, ki ga zagotovi ponudnik.
POTRDILO "V skladu z UoZeJN": Potrdilo znak za okolje tipa I (enakovredno EU ECOLABEL)
POTRDILO "V skladu z ZZUZIS": ni zahtevano 
POTRDILO "Dermatološko testirano": zahtevano - ponudnik predloži potrdilo
Pakirano: 800 ml.</t>
  </si>
  <si>
    <t>NAROČNIK: GRM NOVO MESTO, SEVNO 13, 8000 NOVO MESTO</t>
  </si>
  <si>
    <r>
      <t xml:space="preserve">Samosvetleča polimerna emulzija prirejena za uporabo v bolnišnicah, na vodni osnovi z visoko odpornostjo na alkohol in razkužila za kožo. pH vrednost pri 100%: 8 - 9,5. Brez znakov nevarnosti - po uredbi </t>
    </r>
    <r>
      <rPr>
        <sz val="11"/>
        <color indexed="8"/>
        <rFont val="Rockwell Light"/>
        <family val="1"/>
      </rPr>
      <t>ES1272/2008 razvrščena kot NEnevarna snov. V skladu z Uredbo o detergentih 648/2007/EC je izdelek biorazgradljiv. Pakiranje do 5 L.
• Vzorec zahtevan na poziv</t>
    </r>
  </si>
  <si>
    <r>
      <t xml:space="preserve">Sredstvo visoko učinkovito za temeljito odstranjevanje premazov, ki ne potrebuje izpiranja in je učinkovit na večplastnih premazih, nizka stopnja penjena, primeren za ročno in strojno čiščenje. Med odstranjevanjem premaza mora zagotavljati protizdrsni učinek, zaradi varnosti. pH vrednost pri 100%: 10 - 10,5. Brez znakov nevarnosti - po uredbi </t>
    </r>
    <r>
      <rPr>
        <sz val="11"/>
        <color indexed="8"/>
        <rFont val="Rockwell Light"/>
        <family val="1"/>
      </rPr>
      <t>ES1272/2008 razvrščena kot NEnevarna snov.  V skladu z Uredbo o detergentih 648/2007/EC je izdelek biorazgradljiv.Pakiranje do 5 L.
• Vzorec zahtevan na poziv.</t>
    </r>
  </si>
  <si>
    <t xml:space="preserve">Koncentrirano tekoče, močno čistilo za odstranjevanje urinskega in vodnega kamna v sanitarijah; na osnovi fosforne kisline, pH vrednost pri 100%:  1  -2.. Za pripravo 130 L delovne raztopine z visoko koncentracijo za odstranjevanje močnejših oblog kamna. ;  pakiranje: 5L.
• Vzorec zahtevan na poziv                                                                                 </t>
  </si>
  <si>
    <t xml:space="preserve">Tekoče večnamensko čistilo z belilnim učinnkom na bazi klora, ki dobro odstranjuje maščobe in druge trdovratne madeže in nečistoče. Lahko se uporablja na različnih področjih: v kuhinji, pralnici, na objektu. Primeren je za ročno čiščenje in za uporabo v pralnih in pomivalnih strojih. Mora biti nizkopeneče. Doziranje ne sme biti višje od 40g/liter vode in mora seveda biti učinkovito pri tej dozaciji. pH pri 100%: 12 - 13, relatvna gostota več kot 1,1. Pakiranje: 1L. 
• Vzorec zahtevan na poziv   </t>
  </si>
  <si>
    <r>
      <t xml:space="preserve">Tekoče čistilno sredstvo za vsakodnevna in temeljita čiščenja vseh vodoodpornih površin iz plastike, emajla, keramike, stekla in tla premazana z premazi, z dodatkom alkohola. Po čiščenju ne pušča sledi. Čiščenje je eno-stopenjsko, izpiranje ni potrebno. V prostoru ohranja svež vonj,  pH vrednost pri 100%:  6 - 7.5. Koncentracija izdelka od 0,1% do 1%. Embalaža izdelka mora biti vsaj 30% iz recikliranega materiala. </t>
    </r>
    <r>
      <rPr>
        <sz val="11"/>
        <rFont val="Rockwell Light"/>
        <family val="1"/>
      </rPr>
      <t>Obvezno brez znakov nevarnosti (zahtevano dokazljivo v varnostnem listu in na sami etiketi izdelka). Priložiti veljaven certifikat neodvisne organizacije znaka za okolje tipa I. Primerno za stenski sistem avtomatskega doziranja, ki je zaklenjen za uporabnike (priprava delovne raztopine - avtomatsko mešanje čistila in vode). Pakiranje 5 L. 
• Vzorec zahtevan</t>
    </r>
    <r>
      <rPr>
        <sz val="11"/>
        <color indexed="8"/>
        <rFont val="Rockwell Light"/>
        <family val="1"/>
      </rPr>
      <t xml:space="preserve"> na poziv.</t>
    </r>
  </si>
  <si>
    <t>Zap.št</t>
  </si>
  <si>
    <t>1. SREDSTVA ZA ČIŠČENJE OPREME, PROSTOROV in PRALNA SREDSTVA</t>
  </si>
  <si>
    <t>Tehnične zahteve izdelka:</t>
  </si>
  <si>
    <r>
      <t>Koncentrirano močno večnamensko čistilo za kuhinjske površine in tla, z odličnim omakanjem. Učinkovito odstranjuje maščobe in oljne nečistoče s površin in tal.  Primerno za</t>
    </r>
    <r>
      <rPr>
        <sz val="11"/>
        <color indexed="63"/>
        <rFont val="Rockwell Light"/>
        <family val="1"/>
      </rPr>
      <t xml:space="preserve"> RF elemente,</t>
    </r>
    <r>
      <rPr>
        <sz val="11"/>
        <color indexed="10"/>
        <rFont val="Rockwell Light"/>
        <family val="1"/>
      </rPr>
      <t xml:space="preserve"> </t>
    </r>
    <r>
      <rPr>
        <sz val="11"/>
        <color indexed="8"/>
        <rFont val="Rockwell Light"/>
        <family val="1"/>
      </rPr>
      <t>kuhinjske aparate, nape, štedilnike, ploščice.  Primerno za stenski sistem avtomatskega doziranja, ki je</t>
    </r>
    <r>
      <rPr>
        <u/>
        <sz val="11"/>
        <color indexed="8"/>
        <rFont val="Rockwell Light"/>
        <family val="1"/>
      </rPr>
      <t xml:space="preserve"> </t>
    </r>
    <r>
      <rPr>
        <b/>
        <u/>
        <sz val="11"/>
        <color indexed="8"/>
        <rFont val="Rockwell Light"/>
        <family val="1"/>
      </rPr>
      <t>zaklenjen za uporabnike</t>
    </r>
    <r>
      <rPr>
        <b/>
        <sz val="11"/>
        <color indexed="8"/>
        <rFont val="Rockwell Light"/>
        <family val="1"/>
      </rPr>
      <t xml:space="preserve"> </t>
    </r>
    <r>
      <rPr>
        <sz val="11"/>
        <color indexed="8"/>
        <rFont val="Rockwell Light"/>
        <family val="1"/>
      </rPr>
      <t>(priprava delovne raztopine - avtomatsko mešanje čistila in vode). pH vrednost pri 100%: 10,8 - 11,3. Rumene barve, delovna raztopina je brez vonja. Barvno označen sistem uporabe. Potrdilo " v skladu z uredbo o ZeJN". Pakiranje v vrečki od 1,5 -2L.  
• Vzorec zahtevan na poziv.</t>
    </r>
  </si>
  <si>
    <r>
      <t>Koncentrirano močno večnamensko čistilo IN DEZINFEKCIJA za kuhinjske površine. Baktericidno in fungicidno delovanje, testirano skladno s standardi EN1276, EN1650 in  EN13697.  Primerno za stenski sistem avtomatskega doziranja, ki je</t>
    </r>
    <r>
      <rPr>
        <u/>
        <sz val="11"/>
        <color indexed="8"/>
        <rFont val="Rockwell Light"/>
        <family val="1"/>
      </rPr>
      <t xml:space="preserve"> </t>
    </r>
    <r>
      <rPr>
        <b/>
        <u/>
        <sz val="11"/>
        <color indexed="8"/>
        <rFont val="Rockwell Light"/>
        <family val="1"/>
      </rPr>
      <t>zaklenjen za uporabnike</t>
    </r>
    <r>
      <rPr>
        <b/>
        <sz val="11"/>
        <color indexed="8"/>
        <rFont val="Rockwell Light"/>
        <family val="1"/>
      </rPr>
      <t xml:space="preserve"> </t>
    </r>
    <r>
      <rPr>
        <sz val="11"/>
        <color indexed="8"/>
        <rFont val="Rockwell Light"/>
        <family val="1"/>
      </rPr>
      <t>(priprava delovne raztopine - avtomatsko mešanje čistila in vode). pH vrednost pri 100%: 9,9 - 10,9. Vijolične barve. Barvno označen sistem uporabe. Sredstvo mora biti vpisano v register biocidnih proizvodov RS. Pakiranje v vrečki od 1,5 -2L.  
• Vzorec zahtevan na poziv.</t>
    </r>
  </si>
  <si>
    <t>Sredstvo za razmaščevanje pri avtomatskih sistemih za čiščenje konvektomatov. Pakiranje: 5 l kanister. 
• Vzorec zahtevan na poziv.</t>
  </si>
  <si>
    <t>Tekoča emulzija za čiščenje emajliranih površin, keramičnih površin in površin z nerjaveče pločevine. Ne poškuduje površin. Pakiranje 650-750 ml, pH 10-10,5, relativna gostota sredstva od 1,27 do 1,37.
• Vzorec zahtevan na poziv.</t>
  </si>
  <si>
    <r>
      <t xml:space="preserve">Dezinfekcijsko čistilo (hitra dezinfekcija) na bazi alkohola, primerno v obratih za pripravo hrane. Izpiranje ni potrebno. Deluje baktericidno in fungicidno, ima kratek kontaktni čas. Brezbarven, pH 8 - 9,5 </t>
    </r>
    <r>
      <rPr>
        <b/>
        <sz val="11"/>
        <color indexed="8"/>
        <rFont val="Rockwell Light"/>
        <family val="1"/>
      </rPr>
      <t>Izdelek mora biti vpisan v register biocidnih proizvodov RS.</t>
    </r>
    <r>
      <rPr>
        <sz val="11"/>
        <color indexed="8"/>
        <rFont val="Rockwell Light"/>
        <family val="1"/>
      </rPr>
      <t xml:space="preserve"> Pakiranje: 500- 750ml z razpršilko
• Vzorec zahtevan na poziv.</t>
    </r>
  </si>
  <si>
    <r>
      <t xml:space="preserve">Sredstvo za čiščenje hladilnih naprav in zamrzovalnih komor brez odtaljevanja le-teh. Čistilo učinkovito odstranjuje ostanke ledu in trdovratne nečistoče tudi pri -30°C. Čistilo ne sme biti gorljivo in je brez znakov nevarnosti - </t>
    </r>
    <r>
      <rPr>
        <b/>
        <sz val="11"/>
        <color indexed="8"/>
        <rFont val="Rockwell Light"/>
        <family val="1"/>
      </rPr>
      <t xml:space="preserve">po uredbi ES1272/2008 razvrščena kot NEnevarna snov. </t>
    </r>
    <r>
      <rPr>
        <sz val="11"/>
        <color indexed="8"/>
        <rFont val="Rockwell Light"/>
        <family val="1"/>
      </rPr>
      <t>Je brez barve in vonja. pH vrednost: 9,8 - 10,8.
• Vzorec zahtevan na poziv.</t>
    </r>
  </si>
  <si>
    <t>Sredstvo za odstranjevanje vodnega kamna (na osnovi fosforjeve kisline) v pomivalnih strojih. Ph 0,2-0,5. Doziranje 5-25 ml sredstva. Brez vonja. Pakiranje do 5L. Primeren za dozirno tehniko.
• Vzorec zahtevan na poziv.</t>
  </si>
  <si>
    <r>
      <t xml:space="preserve">Koncentrirano trdno pomivalno sredstvo za strojno pomivanje posode pri mehki vodi, zelo učinkovito pri odstranjevanju škroba in madežev. Popolna poraba sredstva, varen za uporabo - ni potrebna uporaba zaščitne opreme. pH 10,9 - 11,4 pri 1%.  Razvrstitev po barvi, manj transporta in manj embalaže (embalaža sredstva le 8g folija). Brez klora.  Dozirni sistem za strojno pomivanje posode omogoča izpis poročila o ključnih parametrih pomivanja posode.Dozirni sistem mora omogočati zvočno in vizualno opozorilo na menjavo sredstev, menjavo vode, prikaz izpiralne in pomivalne temperature. Omogočati mora periodično nastavitev doziranja glede na obroke. </t>
    </r>
    <r>
      <rPr>
        <b/>
        <sz val="11"/>
        <color indexed="8"/>
        <rFont val="Rockwell Light"/>
        <family val="1"/>
      </rPr>
      <t>Ustreza Uredbi o ZeJN.</t>
    </r>
    <r>
      <rPr>
        <sz val="11"/>
        <color indexed="8"/>
        <rFont val="Rockwell Light"/>
        <family val="1"/>
      </rPr>
      <t xml:space="preserve"> Pakiranje do 5 kg.
• Vzorec zahtevan na poziv.</t>
    </r>
  </si>
  <si>
    <r>
      <t xml:space="preserve">Koncentrirano trdno pomivalno sredstvo za strojno pomivanje posode pri srednje trdi vodi. Primerno za posodo iz nerjavečega jekla, porcelana... Za učinkovito pomivanje najtrdovratnejših nečistoč, tudi čajnih in kavnih madežev. Dozirni sistem za strojno pomivanje posode omogoča izpis poročila o ključnih parametrih pomivanja posode.Dozirni sistem mora omogočati zvočno in vizualno opozorilo na menjavo sredstev, menjavo vode, prikaz izpiralne in pomivalne temperature.Proizvod ne sme vsebovati NTA, EDTA , fosfatov in klora. Prazna kartuša se zlahka stisne in s tem zmanjša volumen odpadkov, ki ga lahko odvržemo med odpadke namenjene plastiki. </t>
    </r>
    <r>
      <rPr>
        <b/>
        <sz val="11"/>
        <color indexed="8"/>
        <rFont val="Rockwell Light"/>
        <family val="1"/>
      </rPr>
      <t>Ustreza Uredbi o ZeJN.</t>
    </r>
    <r>
      <rPr>
        <sz val="11"/>
        <color indexed="8"/>
        <rFont val="Rockwell Light"/>
        <family val="1"/>
      </rPr>
      <t xml:space="preserve"> Kartuša  do 5kg, pH 10,0 - 12 pri 1%.  Brez vonja. 
Doziranje sredstva 0,8 -  1,8g/L. 
• Vzorec zahtevan na poziv.</t>
    </r>
  </si>
  <si>
    <r>
      <t xml:space="preserve">Koncentrirano trdno kislo sredstvo za izpiranje posode. Posodi daje sijaj in pospešuje sušenje. Primerno za porcelan, steklo, nerjaveče jeklo...pH 4 -5 pri 1%. Odvečne embalaže ni (embalaža sredstva le 8g folija).Razvrstitev po barvi, manj transporta in manj embalaže. Dozirni sistem za strojno pomivanje posode omogoča izpis poročila o ključnih parametrih pomivanja posode.Dozirni sistem mora omogočati zvočno in vizualno opozorilo na menjavo sredstev, menjavo vode, prikaz izpiralne in pomivalne temperature. Omogočati mora periodično nastavitev doziranja glede na obroke. </t>
    </r>
    <r>
      <rPr>
        <b/>
        <sz val="11"/>
        <color indexed="8"/>
        <rFont val="Rockwell Light"/>
        <family val="1"/>
      </rPr>
      <t xml:space="preserve">Ustreza Uredbi o ZeJN. </t>
    </r>
    <r>
      <rPr>
        <sz val="11"/>
        <color indexed="8"/>
        <rFont val="Rockwell Light"/>
        <family val="1"/>
      </rPr>
      <t>Pakiranje od 1 kg do 1,5 kg.
• Vzorec zahtevan na poziv.</t>
    </r>
  </si>
  <si>
    <r>
      <t xml:space="preserve">Koncentrirano tekoče pomivalno sredstvo za strojno pomivanje posode pri vseh trdotah vode. Sredstvo primerno tudi za trdovratne nečistoče. Sredstvo ne vsebuje klora, fosfatov, NTA, EDTA.  Embalaža omogoča enostavno kontrolo sredstva. pH: 13 - 14 pri 100%, relativna gostota sredstva: 1,33 - 1,37. Doziranje med 0,6 - 2,0 g/L. Brez vonja. </t>
    </r>
    <r>
      <rPr>
        <b/>
        <sz val="11"/>
        <color indexed="8"/>
        <rFont val="Rockwell Light"/>
        <family val="1"/>
      </rPr>
      <t xml:space="preserve">Ustreza Uredbi o ZeJN. </t>
    </r>
    <r>
      <rPr>
        <sz val="11"/>
        <color indexed="8"/>
        <rFont val="Rockwell Light"/>
        <family val="1"/>
      </rPr>
      <t>Pakiranje do 25 kg. 
• Vzorec zahtevan na poziv.</t>
    </r>
  </si>
  <si>
    <r>
      <t xml:space="preserve">Koncentrirano tekoče izpiralno sredstvo za strojno pomivanje posode. pH: 1 - 2 pri 100%, relativna gostota več kot 1 g/cm3, brez barve in brez vonja. </t>
    </r>
    <r>
      <rPr>
        <b/>
        <sz val="11"/>
        <color indexed="8"/>
        <rFont val="Rockwell Light"/>
        <family val="1"/>
      </rPr>
      <t xml:space="preserve">Ustreza Uredbi o ZeJN. </t>
    </r>
    <r>
      <rPr>
        <sz val="11"/>
        <color indexed="8"/>
        <rFont val="Rockwell Light"/>
        <family val="1"/>
      </rPr>
      <t>Pakiranje: 10L.
• Vzorec zahtevan na poziv.</t>
    </r>
  </si>
  <si>
    <t>SKLOP:  ČISTILNA  IN PRALNA SREDSTVA</t>
  </si>
  <si>
    <r>
      <t xml:space="preserve">Visoko koncentrirano čistilo za steklene in druge površine. Iz 2 L koncentrata pridobimo do 1000 plastenk (650 ml) raztopine. Primerno za stenski sistem avtomatskega doziranja, ki je </t>
    </r>
    <r>
      <rPr>
        <b/>
        <u/>
        <sz val="11"/>
        <color rgb="FF000000"/>
        <rFont val="Rockwell Light"/>
        <family val="1"/>
      </rPr>
      <t xml:space="preserve">zaklenjen za uporabnike </t>
    </r>
    <r>
      <rPr>
        <sz val="11"/>
        <color rgb="FF000000"/>
        <rFont val="Rockwell Light"/>
        <family val="1"/>
      </rPr>
      <t>(priprava delovne raztopine - avtomatsko mešanje čistila in vode). pH pri 100%: 6,3-7,3. Barvno označevanje uporabe: refil plastenke z vgravirano označenim imenom sredstva  (ne nalepke!) z modrimi razpršilkami. Ustreza Uredbi o zelenem javnem naročanju. Pakiranje v vrečki od 1,5 -2L. 
• Vzorec zahtevan na poziv</t>
    </r>
  </si>
  <si>
    <t>Močno alkalno čistilo primerno za kuhinjska tla. Mora biti nizkopeneče, da ga lahko uporabljamo tudi s stroji.Primeren za generalna čiščenja, kakor tudi vsakodnevna ter primeren za keramične in protizdrsne ploščice. pH: 11,9 - 12,9, relativna gostota več kot 1. Doziranje: 50 - 250 ml na 5 litrov vode. Pakiranje: 10 L.
• Vzorec zahtevan na poziv.</t>
  </si>
  <si>
    <t>Tekoči koncentrirani detergent za ročno pomivanje posode, z vonjem limone. Učinkovit že pri nizki dozaciji, torej od 8 do 12 ml na 10 L vode. pH od 4,5 do 5,5. Potrdilo "v skladu z uredbo o ZeJN": zahtevano. Pakiranje 1L.
• Vzorec zahtevan na poziv.</t>
  </si>
  <si>
    <r>
      <t>Koncentrirano tekoče čistilo za odstranjevanje maščob in zapečenih ostankov maščob in cvrtja v ražnjih in pečicah, konvektomatih, pakiranje 4,5-5 L.</t>
    </r>
    <r>
      <rPr>
        <sz val="11"/>
        <color indexed="17"/>
        <rFont val="Rockwell Light"/>
        <family val="1"/>
      </rPr>
      <t>.</t>
    </r>
    <r>
      <rPr>
        <sz val="11"/>
        <color indexed="8"/>
        <rFont val="Rockwell Light"/>
        <family val="1"/>
      </rPr>
      <t xml:space="preserve"> pH: 12-14.          
• Vzorec zahtevan na poziv.</t>
    </r>
  </si>
  <si>
    <t>Peneče alkalno tekoče sredstvo z antimikrobnimi lastnostmi na osnovi klora za čiščenje v prehrambeni industriji. Za uporabo v penomatih ali za ročno čiščenje. pH pri 100%: 13-14, relativna gostota sredstva več kot 1,1. Pakiranje: 20-25kg. Primeren za ekološko kmetovanje.
• Vzorec zahtevan na poziv.</t>
  </si>
  <si>
    <t xml:space="preserve">Protimikrobni losijon za umivanje rok brez kvaternih amonijevih spojin. Higiensko umivanje po EN1499, EN1276, EN13727, EN1650, EN13624 in EN14476 zagotovljeno. Dermatološko testirano. Imati mora veljaven certifikat o zagotovljeni dezinfekciji po VAH-u (priloga certifikat). pH: 4,8-5,3, pakiranje: 500ml.
• Vzorec zahtevan na poziv   </t>
  </si>
  <si>
    <t>Z nazivi izdelkov potiskane dozirne plastenke za večkratno uporabo za čistilna sredstva pod zap. št. 1,3,4,15,16,22,23. Mera 650 ml</t>
  </si>
  <si>
    <t>K poz. 33 ustrezne razpršilke.</t>
  </si>
  <si>
    <t>Higienski detergent za razmaščevanje in higiensko učinkovanje na vseh pralnih površinah. Ne sme poškodovati površin. Izdelek se ne redči. Zelo dobro očisti šolske klopi, predvsem sledi kemičnih svinčnikov, flomastrov, mastnih madežev itd. pH: 11 - 12, relativna gostota: 0,98 - 1. Pakiranje: 750 ml.
• Vzorec zahtevan na poziv.</t>
  </si>
  <si>
    <t>Dišeče higiensko čistilo za tkanine in tapisone. Izdelek se ne sme prekomerno peniti. Izdelek mora očistiti in razkužiti očiščene dele tkanin, tepihov. Redči se: 15-30%, pH: 12-13, relativna gostota je več kot 1. Pakiranje do 10L.
• Vzorec zahtevan na poziv.</t>
  </si>
  <si>
    <r>
      <t xml:space="preserve">Čistilno sredstvo za straniščne školjke v obliki WC račke, ki temeljito odstrani vodni kamen, deodorira in hkrati dezinficira WC školjko. pH: 0,5 - 1,5. </t>
    </r>
    <r>
      <rPr>
        <sz val="11"/>
        <rFont val="Rockwell Light"/>
        <family val="1"/>
      </rPr>
      <t xml:space="preserve">Pakiranje: 750 ml.
• Vzorec zahtevan na poziv.   </t>
    </r>
  </si>
  <si>
    <t>Močno koncentrirana dišava, ki nevtralizira neprijetne vonjave. Lahko se uporablja v koncentratu ali razredčeno. Zahtevamo več vonjav. pH: 6-8, pakiranje: 750 ml.
• Vzorec zahtevan na poziv.</t>
  </si>
  <si>
    <t>Koncentrirani pralni prašek v prahu, primeren za vse temperature. pH: 9 - 11, Pakiranje: 20 kg.
• Vzorec zahtevan na poziv.</t>
  </si>
  <si>
    <t>Varikina za razkuževanje in beljenje površin ter za odmaševanje odtokov. pH je alkalen. Pakiranje do 2L.
• Vzorec zahtevan na poziv</t>
  </si>
  <si>
    <t>Higienski detergent za razmaščevanje in higiensko učinkovanje na vseh pralnih površinah. Ne sme poškodovati površin. Izdelek se ne redči. Zelo dobro očisti šolske klopi, predvsem sledi kemičnih svinčnikov, flomastrov, mastnih madežev itd. pH: 11 - 12, relativna gostota: 0,98 - 1. Pakiranje: 10 kg.
• Vzorec zahtevan na poziv.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</si>
</sst>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00"/>
    <numFmt numFmtId="166" formatCode="_-* #,##0.00\ &quot;SIT&quot;_-;\-* #,##0.00\ &quot;SIT&quot;_-;_-* &quot;-&quot;??\ &quot;SIT&quot;_-;_-@_-"/>
  </numFmts>
  <fonts count="36" x14ac:knownFonts="1">
    <font>
      <sz val="10"/>
      <name val="Arial"/>
      <charset val="238"/>
    </font>
    <font>
      <sz val="11"/>
      <color indexed="8"/>
      <name val="Calibri"/>
      <family val="2"/>
      <charset val="238"/>
    </font>
    <font>
      <sz val="8"/>
      <name val="Arial"/>
      <family val="2"/>
    </font>
    <font>
      <sz val="8"/>
      <color indexed="8"/>
      <name val="Tahoma"/>
      <family val="2"/>
      <charset val="238"/>
    </font>
    <font>
      <sz val="7"/>
      <color indexed="8"/>
      <name val="Tahoma"/>
      <family val="2"/>
      <charset val="238"/>
    </font>
    <font>
      <b/>
      <sz val="7"/>
      <color indexed="8"/>
      <name val="Tahoma"/>
      <family val="2"/>
      <charset val="238"/>
    </font>
    <font>
      <b/>
      <sz val="8"/>
      <color indexed="8"/>
      <name val="Tahoma"/>
      <family val="2"/>
      <charset val="238"/>
    </font>
    <font>
      <sz val="9"/>
      <color indexed="8"/>
      <name val="Tahoma"/>
      <family val="2"/>
      <charset val="238"/>
    </font>
    <font>
      <sz val="6"/>
      <color indexed="8"/>
      <name val="Tahoma"/>
      <family val="2"/>
      <charset val="238"/>
    </font>
    <font>
      <b/>
      <sz val="16"/>
      <color indexed="8"/>
      <name val="Tahoma"/>
      <family val="2"/>
      <charset val="238"/>
    </font>
    <font>
      <sz val="16"/>
      <color indexed="8"/>
      <name val="Tahoma"/>
      <family val="2"/>
      <charset val="238"/>
    </font>
    <font>
      <sz val="12"/>
      <name val="Times New Roman"/>
      <family val="1"/>
      <charset val="238"/>
    </font>
    <font>
      <sz val="10"/>
      <name val="Arial"/>
      <family val="2"/>
      <charset val="238"/>
    </font>
    <font>
      <sz val="10"/>
      <name val="Arial"/>
      <family val="2"/>
    </font>
    <font>
      <b/>
      <sz val="15"/>
      <color indexed="56"/>
      <name val="Calibri"/>
      <family val="2"/>
      <charset val="238"/>
    </font>
    <font>
      <sz val="10"/>
      <name val="Arial CE"/>
      <charset val="238"/>
    </font>
    <font>
      <b/>
      <sz val="11"/>
      <name val="Rockwell Light"/>
      <family val="1"/>
    </font>
    <font>
      <sz val="11"/>
      <name val="Rockwell Light"/>
      <family val="1"/>
    </font>
    <font>
      <sz val="10"/>
      <name val="Rockwell Light"/>
      <family val="1"/>
    </font>
    <font>
      <b/>
      <sz val="14"/>
      <color indexed="18"/>
      <name val="Rockwell Light"/>
      <family val="1"/>
    </font>
    <font>
      <b/>
      <sz val="12"/>
      <color indexed="8"/>
      <name val="Rockwell Light"/>
      <family val="1"/>
    </font>
    <font>
      <sz val="11"/>
      <color indexed="8"/>
      <name val="Rockwell Light"/>
      <family val="1"/>
    </font>
    <font>
      <b/>
      <u/>
      <sz val="11"/>
      <color indexed="8"/>
      <name val="Rockwell Light"/>
      <family val="1"/>
    </font>
    <font>
      <b/>
      <sz val="11"/>
      <color indexed="8"/>
      <name val="Rockwell Light"/>
      <family val="1"/>
    </font>
    <font>
      <b/>
      <sz val="10"/>
      <name val="Rockwell Light"/>
      <family val="1"/>
    </font>
    <font>
      <u/>
      <sz val="11"/>
      <color indexed="8"/>
      <name val="Rockwell Light"/>
      <family val="1"/>
    </font>
    <font>
      <b/>
      <u/>
      <sz val="12"/>
      <color indexed="8"/>
      <name val="Rockwell Light"/>
      <family val="1"/>
    </font>
    <font>
      <b/>
      <sz val="12"/>
      <name val="Rockwell Light"/>
      <family val="1"/>
    </font>
    <font>
      <sz val="12"/>
      <name val="Rockwell Light"/>
      <family val="1"/>
    </font>
    <font>
      <sz val="11"/>
      <color indexed="63"/>
      <name val="Rockwell Light"/>
      <family val="1"/>
    </font>
    <font>
      <sz val="11"/>
      <color indexed="10"/>
      <name val="Rockwell Light"/>
      <family val="1"/>
    </font>
    <font>
      <sz val="11"/>
      <color indexed="17"/>
      <name val="Rockwell Light"/>
      <family val="1"/>
    </font>
    <font>
      <sz val="11"/>
      <color theme="1"/>
      <name val="Calibri"/>
      <family val="2"/>
      <charset val="238"/>
      <scheme val="minor"/>
    </font>
    <font>
      <sz val="11"/>
      <color rgb="FF000000"/>
      <name val="Rockwell Light"/>
      <family val="1"/>
    </font>
    <font>
      <sz val="11"/>
      <color theme="1"/>
      <name val="Rockwell Light"/>
      <family val="1"/>
    </font>
    <font>
      <b/>
      <u/>
      <sz val="11"/>
      <color rgb="FF000000"/>
      <name val="Rockwell Light"/>
      <family val="1"/>
    </font>
  </fonts>
  <fills count="7">
    <fill>
      <patternFill patternType="none"/>
    </fill>
    <fill>
      <patternFill patternType="gray125"/>
    </fill>
    <fill>
      <patternFill patternType="solid">
        <fgColor indexed="22"/>
      </patternFill>
    </fill>
    <fill>
      <patternFill patternType="solid">
        <fgColor indexed="9"/>
      </patternFill>
    </fill>
    <fill>
      <patternFill patternType="solid">
        <fgColor indexed="9"/>
        <bgColor indexed="64"/>
      </patternFill>
    </fill>
    <fill>
      <patternFill patternType="solid">
        <fgColor theme="0" tint="-0.14999847407452621"/>
        <bgColor indexed="64"/>
      </patternFill>
    </fill>
    <fill>
      <patternFill patternType="solid">
        <fgColor rgb="FF92D050"/>
        <bgColor indexed="64"/>
      </patternFill>
    </fill>
  </fills>
  <borders count="8">
    <border>
      <left/>
      <right/>
      <top/>
      <bottom/>
      <diagonal/>
    </border>
    <border>
      <left/>
      <right/>
      <top/>
      <bottom style="thick">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5">
    <xf numFmtId="0" fontId="0" fillId="0" borderId="0"/>
    <xf numFmtId="164" fontId="32" fillId="0" borderId="0" applyFont="0" applyFill="0" applyBorder="0" applyAlignment="0" applyProtection="0"/>
    <xf numFmtId="0" fontId="1" fillId="0" borderId="0"/>
    <xf numFmtId="0" fontId="14" fillId="0" borderId="1" applyNumberFormat="0" applyFill="0" applyAlignment="0" applyProtection="0"/>
    <xf numFmtId="0" fontId="12" fillId="0" borderId="0"/>
    <xf numFmtId="0" fontId="11" fillId="0" borderId="0"/>
    <xf numFmtId="0" fontId="15" fillId="0" borderId="0"/>
    <xf numFmtId="0" fontId="15" fillId="0" borderId="0"/>
    <xf numFmtId="0" fontId="12" fillId="0" borderId="0"/>
    <xf numFmtId="0" fontId="15" fillId="0" borderId="0"/>
    <xf numFmtId="0" fontId="13" fillId="0" borderId="0"/>
    <xf numFmtId="0" fontId="32" fillId="0" borderId="0"/>
    <xf numFmtId="9" fontId="15" fillId="0" borderId="0" applyFont="0" applyFill="0" applyBorder="0" applyAlignment="0" applyProtection="0"/>
    <xf numFmtId="9" fontId="15" fillId="0" borderId="0" applyFont="0" applyFill="0" applyBorder="0" applyAlignment="0" applyProtection="0"/>
    <xf numFmtId="0" fontId="3" fillId="3" borderId="0">
      <alignment horizontal="left"/>
    </xf>
    <xf numFmtId="0" fontId="3" fillId="3" borderId="0">
      <alignment horizontal="left" vertical="top"/>
    </xf>
    <xf numFmtId="0" fontId="4" fillId="2" borderId="0">
      <alignment horizontal="center" vertical="center"/>
    </xf>
    <xf numFmtId="0" fontId="4" fillId="2" borderId="0">
      <alignment horizontal="left" vertical="center"/>
    </xf>
    <xf numFmtId="0" fontId="4" fillId="2" borderId="0">
      <alignment horizontal="center" vertical="center"/>
    </xf>
    <xf numFmtId="0" fontId="4" fillId="2" borderId="0">
      <alignment horizontal="center" vertical="center"/>
    </xf>
    <xf numFmtId="0" fontId="4" fillId="2" borderId="0">
      <alignment horizontal="left" vertical="center"/>
    </xf>
    <xf numFmtId="0" fontId="4" fillId="2" borderId="0">
      <alignment horizontal="left" vertical="center"/>
    </xf>
    <xf numFmtId="0" fontId="4" fillId="3" borderId="0">
      <alignment horizontal="left" vertical="center"/>
    </xf>
    <xf numFmtId="0" fontId="4" fillId="3" borderId="0">
      <alignment horizontal="right" vertical="top"/>
    </xf>
    <xf numFmtId="0" fontId="4" fillId="3" borderId="0">
      <alignment horizontal="right" vertical="top"/>
    </xf>
    <xf numFmtId="0" fontId="4" fillId="3" borderId="0">
      <alignment horizontal="right" vertical="top"/>
    </xf>
    <xf numFmtId="0" fontId="3" fillId="3" borderId="0">
      <alignment horizontal="left" vertical="top"/>
    </xf>
    <xf numFmtId="0" fontId="4" fillId="3" borderId="0">
      <alignment horizontal="right"/>
    </xf>
    <xf numFmtId="0" fontId="4" fillId="3" borderId="0">
      <alignment horizontal="left" vertical="center"/>
    </xf>
    <xf numFmtId="0" fontId="4" fillId="3" borderId="0">
      <alignment horizontal="left" vertical="top"/>
    </xf>
    <xf numFmtId="0" fontId="5" fillId="3" borderId="0">
      <alignment horizontal="left" vertical="top"/>
    </xf>
    <xf numFmtId="0" fontId="6" fillId="3" borderId="0">
      <alignment horizontal="right" vertical="top"/>
    </xf>
    <xf numFmtId="0" fontId="5" fillId="3" borderId="0">
      <alignment horizontal="left" vertical="top"/>
    </xf>
    <xf numFmtId="0" fontId="3" fillId="3" borderId="0">
      <alignment horizontal="left" vertical="top"/>
    </xf>
    <xf numFmtId="0" fontId="3" fillId="3" borderId="0">
      <alignment horizontal="right" vertical="top"/>
    </xf>
    <xf numFmtId="0" fontId="3" fillId="3" borderId="0">
      <alignment horizontal="left" vertical="top"/>
    </xf>
    <xf numFmtId="0" fontId="3" fillId="3" borderId="0">
      <alignment horizontal="right" vertical="top"/>
    </xf>
    <xf numFmtId="0" fontId="7" fillId="3" borderId="0">
      <alignment horizontal="left" vertical="top"/>
    </xf>
    <xf numFmtId="0" fontId="5" fillId="2" borderId="0">
      <alignment horizontal="left" vertical="center"/>
    </xf>
    <xf numFmtId="0" fontId="5" fillId="2" borderId="0">
      <alignment horizontal="right" vertical="center"/>
    </xf>
    <xf numFmtId="0" fontId="3" fillId="3" borderId="0">
      <alignment horizontal="left" vertical="top"/>
    </xf>
    <xf numFmtId="0" fontId="3" fillId="3" borderId="0">
      <alignment horizontal="left" vertical="top"/>
    </xf>
    <xf numFmtId="0" fontId="3" fillId="3" borderId="0">
      <alignment horizontal="right" vertical="top"/>
    </xf>
    <xf numFmtId="0" fontId="3" fillId="3" borderId="0">
      <alignment horizontal="center" vertical="top"/>
    </xf>
    <xf numFmtId="0" fontId="6" fillId="3" borderId="0">
      <alignment horizontal="left" vertical="top"/>
    </xf>
    <xf numFmtId="0" fontId="8" fillId="3" borderId="0">
      <alignment horizontal="left" vertical="top"/>
    </xf>
    <xf numFmtId="0" fontId="4" fillId="2" borderId="0">
      <alignment horizontal="center" vertical="center"/>
    </xf>
    <xf numFmtId="0" fontId="8" fillId="3" borderId="0">
      <alignment horizontal="left" vertical="top"/>
    </xf>
    <xf numFmtId="0" fontId="5" fillId="3" borderId="0">
      <alignment horizontal="left"/>
    </xf>
    <xf numFmtId="0" fontId="9" fillId="3" borderId="0">
      <alignment horizontal="left" vertical="top"/>
    </xf>
    <xf numFmtId="0" fontId="10" fillId="3" borderId="0">
      <alignment horizontal="left" vertical="top"/>
    </xf>
    <xf numFmtId="0" fontId="3" fillId="3" borderId="0">
      <alignment horizontal="left"/>
    </xf>
    <xf numFmtId="0" fontId="4" fillId="2" borderId="0">
      <alignment horizontal="center" vertical="center"/>
    </xf>
    <xf numFmtId="166" fontId="15" fillId="0" borderId="0" applyFont="0" applyFill="0" applyBorder="0" applyAlignment="0" applyProtection="0"/>
    <xf numFmtId="166" fontId="15" fillId="0" borderId="0" applyFont="0" applyFill="0" applyBorder="0" applyAlignment="0" applyProtection="0"/>
  </cellStyleXfs>
  <cellXfs count="47">
    <xf numFmtId="0" fontId="0" fillId="0" borderId="0" xfId="0"/>
    <xf numFmtId="0" fontId="12" fillId="0" borderId="0" xfId="0" applyFont="1"/>
    <xf numFmtId="0" fontId="16" fillId="0" borderId="0" xfId="0" applyFont="1" applyAlignment="1">
      <alignment horizontal="center"/>
    </xf>
    <xf numFmtId="0" fontId="17" fillId="0" borderId="0" xfId="0" applyFont="1"/>
    <xf numFmtId="0" fontId="17" fillId="0" borderId="0" xfId="0" applyFont="1" applyAlignment="1">
      <alignment horizontal="center"/>
    </xf>
    <xf numFmtId="0" fontId="18" fillId="0" borderId="0" xfId="0" applyFont="1"/>
    <xf numFmtId="4" fontId="17" fillId="0" borderId="0" xfId="0" applyNumberFormat="1" applyFont="1"/>
    <xf numFmtId="0" fontId="19" fillId="0" borderId="0" xfId="0" applyFont="1"/>
    <xf numFmtId="0" fontId="20" fillId="0" borderId="0" xfId="0" applyFont="1" applyAlignment="1">
      <alignment horizontal="center"/>
    </xf>
    <xf numFmtId="0" fontId="16" fillId="0" borderId="0" xfId="0" applyFont="1"/>
    <xf numFmtId="0" fontId="16" fillId="0" borderId="3" xfId="0" applyFont="1" applyBorder="1" applyAlignment="1">
      <alignment horizontal="center" vertical="center"/>
    </xf>
    <xf numFmtId="0" fontId="16" fillId="0" borderId="3" xfId="0" applyFont="1" applyBorder="1" applyAlignment="1">
      <alignment horizontal="center" vertical="top" wrapText="1"/>
    </xf>
    <xf numFmtId="0" fontId="17" fillId="0" borderId="3" xfId="0" applyFont="1" applyBorder="1" applyAlignment="1">
      <alignment horizontal="center" vertical="top"/>
    </xf>
    <xf numFmtId="0" fontId="21" fillId="0" borderId="3" xfId="0" applyFont="1" applyBorder="1" applyAlignment="1">
      <alignment vertical="top" wrapText="1"/>
    </xf>
    <xf numFmtId="0" fontId="17" fillId="0" borderId="3" xfId="0" applyFont="1" applyBorder="1" applyAlignment="1">
      <alignment horizontal="center" vertical="center"/>
    </xf>
    <xf numFmtId="0" fontId="17" fillId="0" borderId="4" xfId="0" applyFont="1" applyBorder="1" applyAlignment="1">
      <alignment horizontal="center" vertical="center" wrapText="1"/>
    </xf>
    <xf numFmtId="0" fontId="21" fillId="0" borderId="3" xfId="0" applyFont="1" applyBorder="1" applyAlignment="1">
      <alignment horizontal="center" vertical="center" wrapText="1"/>
    </xf>
    <xf numFmtId="2" fontId="21" fillId="0" borderId="3" xfId="0" applyNumberFormat="1" applyFont="1" applyBorder="1" applyAlignment="1">
      <alignment horizontal="center" vertical="center" wrapText="1"/>
    </xf>
    <xf numFmtId="4" fontId="21" fillId="0" borderId="3" xfId="0" applyNumberFormat="1" applyFont="1" applyBorder="1" applyAlignment="1" applyProtection="1">
      <alignment horizontal="center" vertical="center"/>
      <protection locked="0"/>
    </xf>
    <xf numFmtId="4" fontId="21" fillId="0" borderId="3" xfId="0" applyNumberFormat="1" applyFont="1" applyBorder="1" applyAlignment="1">
      <alignment horizontal="center" vertical="center" wrapText="1"/>
    </xf>
    <xf numFmtId="0" fontId="21" fillId="0" borderId="3" xfId="0" applyFont="1" applyBorder="1" applyAlignment="1">
      <alignment horizontal="left" vertical="top" wrapText="1"/>
    </xf>
    <xf numFmtId="0" fontId="33" fillId="0" borderId="3" xfId="0" applyFont="1" applyBorder="1" applyAlignment="1">
      <alignment vertical="top" wrapText="1"/>
    </xf>
    <xf numFmtId="0" fontId="21" fillId="0" borderId="4" xfId="0" applyFont="1" applyBorder="1" applyAlignment="1">
      <alignment horizontal="center" vertical="center" wrapText="1"/>
    </xf>
    <xf numFmtId="0" fontId="34" fillId="0" borderId="3" xfId="11" applyFont="1" applyBorder="1" applyAlignment="1">
      <alignment horizontal="center" vertical="center"/>
    </xf>
    <xf numFmtId="0" fontId="18" fillId="0" borderId="2" xfId="0" applyFont="1" applyBorder="1"/>
    <xf numFmtId="0" fontId="24" fillId="5" borderId="5" xfId="11" applyFont="1" applyFill="1" applyBorder="1"/>
    <xf numFmtId="0" fontId="34" fillId="5" borderId="0" xfId="11" applyFont="1" applyFill="1"/>
    <xf numFmtId="0" fontId="34" fillId="5" borderId="0" xfId="11" applyFont="1" applyFill="1" applyAlignment="1">
      <alignment horizontal="center" vertical="center"/>
    </xf>
    <xf numFmtId="0" fontId="18" fillId="0" borderId="0" xfId="0" applyFont="1" applyAlignment="1">
      <alignment wrapText="1"/>
    </xf>
    <xf numFmtId="0" fontId="26" fillId="6" borderId="3" xfId="0" applyFont="1" applyFill="1" applyBorder="1" applyAlignment="1">
      <alignment horizontal="justify" vertical="center"/>
    </xf>
    <xf numFmtId="0" fontId="27" fillId="6" borderId="3" xfId="0" applyFont="1" applyFill="1" applyBorder="1" applyAlignment="1">
      <alignment vertical="center"/>
    </xf>
    <xf numFmtId="0" fontId="28" fillId="6" borderId="3" xfId="0" applyFont="1" applyFill="1" applyBorder="1" applyAlignment="1">
      <alignment vertical="center"/>
    </xf>
    <xf numFmtId="0" fontId="28" fillId="6" borderId="3" xfId="0" applyFont="1" applyFill="1" applyBorder="1" applyAlignment="1">
      <alignment horizontal="center" vertical="center"/>
    </xf>
    <xf numFmtId="165" fontId="28" fillId="6" borderId="3" xfId="0" applyNumberFormat="1" applyFont="1" applyFill="1" applyBorder="1" applyAlignment="1">
      <alignment horizontal="center" vertical="center"/>
    </xf>
    <xf numFmtId="0" fontId="21" fillId="4" borderId="3" xfId="0" applyFont="1" applyFill="1" applyBorder="1" applyAlignment="1">
      <alignment vertical="top" wrapText="1"/>
    </xf>
    <xf numFmtId="0" fontId="17" fillId="0" borderId="3" xfId="0" applyFont="1" applyBorder="1" applyAlignment="1">
      <alignment horizontal="center" vertical="center" wrapText="1"/>
    </xf>
    <xf numFmtId="2" fontId="21" fillId="0" borderId="3" xfId="0" applyNumberFormat="1" applyFont="1" applyBorder="1" applyAlignment="1" applyProtection="1">
      <alignment horizontal="center" vertical="center"/>
      <protection locked="0"/>
    </xf>
    <xf numFmtId="0" fontId="34" fillId="0" borderId="3" xfId="0" applyFont="1" applyBorder="1" applyAlignment="1">
      <alignment vertical="top" wrapText="1"/>
    </xf>
    <xf numFmtId="0" fontId="17" fillId="0" borderId="3" xfId="5" applyFont="1" applyBorder="1" applyAlignment="1">
      <alignment vertical="top" wrapText="1"/>
    </xf>
    <xf numFmtId="0" fontId="33" fillId="0" borderId="3" xfId="0" applyFont="1" applyBorder="1" applyAlignment="1">
      <alignment horizontal="center" vertical="center" wrapText="1"/>
    </xf>
    <xf numFmtId="0" fontId="34" fillId="5" borderId="0" xfId="11" applyFont="1" applyFill="1" applyAlignment="1">
      <alignment horizontal="left" vertical="center" wrapText="1"/>
    </xf>
    <xf numFmtId="0" fontId="16" fillId="6" borderId="6" xfId="0" applyFont="1" applyFill="1" applyBorder="1" applyAlignment="1">
      <alignment vertical="center" wrapText="1"/>
    </xf>
    <xf numFmtId="0" fontId="16" fillId="6" borderId="7" xfId="0" applyFont="1" applyFill="1" applyBorder="1" applyAlignment="1">
      <alignment vertical="center" wrapText="1"/>
    </xf>
    <xf numFmtId="4" fontId="16" fillId="6" borderId="6" xfId="0" applyNumberFormat="1" applyFont="1" applyFill="1" applyBorder="1" applyAlignment="1">
      <alignment horizontal="center" vertical="center" wrapText="1"/>
    </xf>
    <xf numFmtId="4" fontId="16" fillId="6" borderId="7" xfId="0" applyNumberFormat="1"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7" xfId="0" applyFont="1" applyFill="1" applyBorder="1" applyAlignment="1">
      <alignment horizontal="center" vertical="center" wrapText="1"/>
    </xf>
  </cellXfs>
  <cellStyles count="55">
    <cellStyle name="Comma 2" xfId="1" xr:uid="{54F1E04D-4993-4FEF-867D-81F31965E8DE}"/>
    <cellStyle name="Excel Built-in Normal" xfId="2" xr:uid="{F35C2C72-324A-44D0-8F08-4C75FF8E2D06}"/>
    <cellStyle name="Naslov 1 1" xfId="3" xr:uid="{51A71353-27F7-476F-A8F8-DDA5F078F220}"/>
    <cellStyle name="Navadno" xfId="0" builtinId="0"/>
    <cellStyle name="Navadno 2" xfId="4" xr:uid="{32B4CB32-5430-4BBA-A4C7-44E7E2D034EA}"/>
    <cellStyle name="Navadno 2 2" xfId="5" xr:uid="{8F8FB3CA-2DD1-45A7-93FF-9A131E46EA8A}"/>
    <cellStyle name="Navadno 2 2 2" xfId="6" xr:uid="{EFDB2493-6B92-4AE7-9C1D-0427F7554BEA}"/>
    <cellStyle name="Navadno 3" xfId="7" xr:uid="{9A4F617D-109C-4ABA-B222-FC761EF8CE1D}"/>
    <cellStyle name="Navadno 4" xfId="8" xr:uid="{A39A28C9-74C0-48CF-A1D4-EB8F275B678F}"/>
    <cellStyle name="Normal 2" xfId="9" xr:uid="{36DEAE74-E50F-49F2-AE81-099D72F93B17}"/>
    <cellStyle name="Normal 2 2" xfId="10" xr:uid="{571DE6B5-ABAA-4265-8978-D6770BD231A1}"/>
    <cellStyle name="Normal 3" xfId="11" xr:uid="{E5F27E0F-0D5A-4ACE-882B-72194A045CF2}"/>
    <cellStyle name="Odstotek 2" xfId="12" xr:uid="{37FDF45B-2629-4A95-B863-1ED9DE2E4293}"/>
    <cellStyle name="Odstotek 3" xfId="13" xr:uid="{37A60C45-C030-4FFA-8278-89C9EAA8196F}"/>
    <cellStyle name="S0" xfId="14" xr:uid="{16ECEF98-7B46-4F82-ACD4-824B74610537}"/>
    <cellStyle name="S1" xfId="15" xr:uid="{FB9C7D9F-25D0-4EAB-BEAD-96F54F107C48}"/>
    <cellStyle name="S10" xfId="16" xr:uid="{0C4FC8C9-D19C-4155-ADD3-6402A4C8C3C4}"/>
    <cellStyle name="S11" xfId="17" xr:uid="{6C241869-1722-4045-95C9-83C0E2BA08A3}"/>
    <cellStyle name="S12" xfId="18" xr:uid="{ABE00236-9B53-4BED-8459-D0F705FB8C65}"/>
    <cellStyle name="S13" xfId="19" xr:uid="{34FAB768-F01C-49B7-AA0F-DAFD0170A2BA}"/>
    <cellStyle name="S14" xfId="20" xr:uid="{6A7892FD-C4B7-4968-AF3B-9BB214B90A8A}"/>
    <cellStyle name="S15" xfId="21" xr:uid="{4FC31AAF-766F-45C7-9BB6-36CC359CE9CB}"/>
    <cellStyle name="S16" xfId="22" xr:uid="{0661B596-010A-413F-B264-DCF69633074D}"/>
    <cellStyle name="S17" xfId="23" xr:uid="{8BFDC179-0F47-417F-906A-0277A0F1A587}"/>
    <cellStyle name="S18" xfId="24" xr:uid="{56C896EB-268B-4418-B42A-DF06716A4FC1}"/>
    <cellStyle name="S19" xfId="25" xr:uid="{46AEDEBE-BDE8-46A5-A4D4-1316C9E789E8}"/>
    <cellStyle name="S2" xfId="26" xr:uid="{33AEC931-D41A-4F87-9048-28C4B8959521}"/>
    <cellStyle name="S20" xfId="27" xr:uid="{DB3FD3EF-5544-437F-ADF8-B5725B9F673B}"/>
    <cellStyle name="S21" xfId="28" xr:uid="{34405EBC-0192-4C2A-BCE1-AF8EE9778329}"/>
    <cellStyle name="S22" xfId="29" xr:uid="{93B289F5-9C36-4F8E-88C0-35B9F506F8F1}"/>
    <cellStyle name="S23" xfId="30" xr:uid="{FA0C3B10-64F3-43B6-8530-50BBCD9F9A96}"/>
    <cellStyle name="S24" xfId="31" xr:uid="{1C6EC723-C01F-45D6-8C90-422093CCF32D}"/>
    <cellStyle name="S25" xfId="32" xr:uid="{C6CF1E76-30CD-4502-9AE5-A111E1336400}"/>
    <cellStyle name="S26" xfId="33" xr:uid="{BE6DCDE4-D2FC-4229-B9A8-876FCFB7F99C}"/>
    <cellStyle name="S27" xfId="34" xr:uid="{C73F0D1C-6EE4-43E9-95C4-5FA7971656E6}"/>
    <cellStyle name="S28" xfId="35" xr:uid="{50DBD250-B7E4-4D98-91F3-4FEDBB74AB48}"/>
    <cellStyle name="S29" xfId="36" xr:uid="{D642F84F-6320-488E-82E5-0D7BB2AC3405}"/>
    <cellStyle name="S3" xfId="37" xr:uid="{F0C1D090-5CF1-4324-ADCE-10335FF9504F}"/>
    <cellStyle name="S30" xfId="38" xr:uid="{3941B703-4837-44B8-AB9F-620FFD61033B}"/>
    <cellStyle name="S31" xfId="39" xr:uid="{F179562A-7EC3-48AA-9080-EB25F06A20A8}"/>
    <cellStyle name="S32" xfId="40" xr:uid="{387438AF-935D-4C78-9BD2-957AB519E51C}"/>
    <cellStyle name="S33" xfId="41" xr:uid="{AB476D51-D623-41B6-8FFA-2BCCF87461EC}"/>
    <cellStyle name="S34" xfId="42" xr:uid="{593D6049-FBDB-4B6C-8621-92F5D2F0EACF}"/>
    <cellStyle name="S35" xfId="43" xr:uid="{87AF0DBF-6D5A-4123-99D4-A48FE7209E66}"/>
    <cellStyle name="S36" xfId="44" xr:uid="{26CF0BB8-D65A-4846-BE3E-94362BF919E3}"/>
    <cellStyle name="S37" xfId="45" xr:uid="{2E1F4EE6-E3FC-41F5-A0BC-56E9B6BF16AA}"/>
    <cellStyle name="S38" xfId="46" xr:uid="{2830E2C5-6FFA-432D-B7C8-2AAF843DBD8F}"/>
    <cellStyle name="S4" xfId="47" xr:uid="{49B7B8CE-0E4A-4026-997F-11FE43184498}"/>
    <cellStyle name="S5" xfId="48" xr:uid="{F11ECF2B-01C3-4F4B-8D26-4FBC313DA33D}"/>
    <cellStyle name="S6" xfId="49" xr:uid="{7860912C-8C73-4A80-9136-5BE5168FC44E}"/>
    <cellStyle name="S7" xfId="50" xr:uid="{50DA8EFB-FE4E-490F-85B5-BF7CF54DFC17}"/>
    <cellStyle name="S8" xfId="51" xr:uid="{30D593F2-EBE7-4A30-AE3C-89819517E50E}"/>
    <cellStyle name="S9" xfId="52" xr:uid="{D378A8A9-D712-43C2-8BA1-7259F61E5F1B}"/>
    <cellStyle name="Valuta 2" xfId="53" xr:uid="{6F960A7D-D9E8-4081-844F-2FCB2E14D599}"/>
    <cellStyle name="Valuta 3" xfId="54" xr:uid="{030F97AB-61E8-48BC-8FAA-F2445F8B5E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896A1-315C-40EB-8922-C7C06FE75CE9}">
  <sheetPr>
    <pageSetUpPr fitToPage="1"/>
  </sheetPr>
  <dimension ref="A1:L73"/>
  <sheetViews>
    <sheetView tabSelected="1" zoomScale="120" zoomScaleNormal="120" workbookViewId="0">
      <selection activeCell="F40" sqref="F40"/>
    </sheetView>
  </sheetViews>
  <sheetFormatPr defaultColWidth="8.6328125" defaultRowHeight="14" x14ac:dyDescent="0.3"/>
  <cols>
    <col min="1" max="1" width="7.54296875" style="2" customWidth="1"/>
    <col min="2" max="2" width="97.36328125" style="3" customWidth="1"/>
    <col min="3" max="3" width="43.453125" style="4" customWidth="1"/>
    <col min="4" max="4" width="13.453125" style="3" customWidth="1"/>
    <col min="5" max="5" width="14.6328125" style="3" customWidth="1"/>
    <col min="6" max="6" width="19.36328125" style="3" customWidth="1"/>
    <col min="7" max="7" width="15.90625" style="6" customWidth="1"/>
    <col min="8" max="8" width="20.36328125" style="5" customWidth="1"/>
    <col min="9" max="16384" width="8.6328125" style="5"/>
  </cols>
  <sheetData>
    <row r="1" spans="1:9" ht="17.5" x14ac:dyDescent="0.35">
      <c r="B1" s="7" t="s">
        <v>45</v>
      </c>
      <c r="C1" s="8"/>
    </row>
    <row r="2" spans="1:9" ht="17.5" x14ac:dyDescent="0.35">
      <c r="B2" s="7"/>
      <c r="C2" s="8"/>
    </row>
    <row r="3" spans="1:9" x14ac:dyDescent="0.3">
      <c r="B3" s="9" t="s">
        <v>24</v>
      </c>
    </row>
    <row r="4" spans="1:9" ht="49.5" customHeight="1" x14ac:dyDescent="0.3">
      <c r="A4" s="41" t="s">
        <v>30</v>
      </c>
      <c r="B4" s="45" t="s">
        <v>31</v>
      </c>
      <c r="C4" s="45" t="s">
        <v>1</v>
      </c>
      <c r="D4" s="45" t="s">
        <v>0</v>
      </c>
      <c r="E4" s="45" t="s">
        <v>7</v>
      </c>
      <c r="F4" s="45" t="s">
        <v>2</v>
      </c>
      <c r="G4" s="45" t="s">
        <v>3</v>
      </c>
      <c r="H4" s="43" t="s">
        <v>5</v>
      </c>
    </row>
    <row r="5" spans="1:9" ht="54.75" customHeight="1" x14ac:dyDescent="0.3">
      <c r="A5" s="42"/>
      <c r="B5" s="46"/>
      <c r="C5" s="46"/>
      <c r="D5" s="46"/>
      <c r="E5" s="46"/>
      <c r="F5" s="46"/>
      <c r="G5" s="46"/>
      <c r="H5" s="44"/>
    </row>
    <row r="6" spans="1:9" ht="21.75" customHeight="1" x14ac:dyDescent="0.3">
      <c r="A6" s="10"/>
      <c r="B6" s="11" t="s">
        <v>32</v>
      </c>
      <c r="C6" s="11">
        <v>2</v>
      </c>
      <c r="D6" s="11">
        <v>3</v>
      </c>
      <c r="E6" s="11">
        <v>4</v>
      </c>
      <c r="F6" s="11">
        <v>5</v>
      </c>
      <c r="G6" s="11">
        <v>6</v>
      </c>
      <c r="H6" s="11">
        <v>7</v>
      </c>
    </row>
    <row r="7" spans="1:9" ht="135.75" customHeight="1" x14ac:dyDescent="0.3">
      <c r="A7" s="12">
        <v>1</v>
      </c>
      <c r="B7" s="20" t="s">
        <v>29</v>
      </c>
      <c r="C7" s="14"/>
      <c r="D7" s="15" t="s">
        <v>6</v>
      </c>
      <c r="E7" s="16">
        <v>470</v>
      </c>
      <c r="F7" s="17"/>
      <c r="G7" s="18">
        <f t="shared" ref="G7:G14" si="0">F7*E7</f>
        <v>0</v>
      </c>
      <c r="H7" s="19">
        <f t="shared" ref="H7:H38" si="1">(G7*22%)+G7</f>
        <v>0</v>
      </c>
    </row>
    <row r="8" spans="1:9" ht="51" customHeight="1" x14ac:dyDescent="0.3">
      <c r="A8" s="12">
        <f>A7+1</f>
        <v>2</v>
      </c>
      <c r="B8" s="13" t="s">
        <v>56</v>
      </c>
      <c r="C8" s="14"/>
      <c r="D8" s="15" t="s">
        <v>22</v>
      </c>
      <c r="E8" s="16">
        <v>70</v>
      </c>
      <c r="F8" s="17"/>
      <c r="G8" s="18">
        <f t="shared" si="0"/>
        <v>0</v>
      </c>
      <c r="H8" s="19">
        <f t="shared" si="1"/>
        <v>0</v>
      </c>
    </row>
    <row r="9" spans="1:9" ht="56" x14ac:dyDescent="0.3">
      <c r="A9" s="12">
        <f t="shared" ref="A9:A40" si="2">A8+1</f>
        <v>3</v>
      </c>
      <c r="B9" s="21" t="s">
        <v>27</v>
      </c>
      <c r="C9" s="14"/>
      <c r="D9" s="22" t="s">
        <v>6</v>
      </c>
      <c r="E9" s="16">
        <v>155</v>
      </c>
      <c r="F9" s="17"/>
      <c r="G9" s="18">
        <f t="shared" ref="G9:G10" si="3">F9*E9</f>
        <v>0</v>
      </c>
      <c r="H9" s="19">
        <f t="shared" ref="H9:H10" si="4">(G9*22%)+G9</f>
        <v>0</v>
      </c>
    </row>
    <row r="10" spans="1:9" ht="84" x14ac:dyDescent="0.3">
      <c r="A10" s="12">
        <f t="shared" si="2"/>
        <v>4</v>
      </c>
      <c r="B10" s="21" t="s">
        <v>46</v>
      </c>
      <c r="C10" s="39"/>
      <c r="D10" s="22" t="s">
        <v>6</v>
      </c>
      <c r="E10" s="16">
        <v>22</v>
      </c>
      <c r="F10" s="17"/>
      <c r="G10" s="18">
        <f t="shared" si="3"/>
        <v>0</v>
      </c>
      <c r="H10" s="19">
        <f t="shared" si="4"/>
        <v>0</v>
      </c>
    </row>
    <row r="11" spans="1:9" ht="81" customHeight="1" x14ac:dyDescent="0.3">
      <c r="A11" s="12">
        <f t="shared" si="2"/>
        <v>5</v>
      </c>
      <c r="B11" s="21" t="s">
        <v>25</v>
      </c>
      <c r="C11" s="39"/>
      <c r="D11" s="22" t="s">
        <v>6</v>
      </c>
      <c r="E11" s="16">
        <v>110</v>
      </c>
      <c r="F11" s="17"/>
      <c r="G11" s="18">
        <f t="shared" si="0"/>
        <v>0</v>
      </c>
      <c r="H11" s="19">
        <f t="shared" si="1"/>
        <v>0</v>
      </c>
    </row>
    <row r="12" spans="1:9" ht="84" x14ac:dyDescent="0.3">
      <c r="A12" s="12">
        <f t="shared" si="2"/>
        <v>6</v>
      </c>
      <c r="B12" s="21" t="s">
        <v>26</v>
      </c>
      <c r="C12" s="14"/>
      <c r="D12" s="22" t="s">
        <v>6</v>
      </c>
      <c r="E12" s="16">
        <v>100</v>
      </c>
      <c r="F12" s="17"/>
      <c r="G12" s="18">
        <f t="shared" si="0"/>
        <v>0</v>
      </c>
      <c r="H12" s="19">
        <f t="shared" si="1"/>
        <v>0</v>
      </c>
    </row>
    <row r="13" spans="1:9" ht="57.65" customHeight="1" x14ac:dyDescent="0.3">
      <c r="A13" s="12">
        <f t="shared" si="2"/>
        <v>7</v>
      </c>
      <c r="B13" s="21" t="s">
        <v>55</v>
      </c>
      <c r="C13" s="14"/>
      <c r="D13" s="22" t="s">
        <v>6</v>
      </c>
      <c r="E13" s="16">
        <v>12</v>
      </c>
      <c r="F13" s="17"/>
      <c r="G13" s="18">
        <f t="shared" si="0"/>
        <v>0</v>
      </c>
      <c r="H13" s="19">
        <f t="shared" si="1"/>
        <v>0</v>
      </c>
    </row>
    <row r="14" spans="1:9" ht="37.75" customHeight="1" x14ac:dyDescent="0.3">
      <c r="A14" s="12">
        <f t="shared" si="2"/>
        <v>8</v>
      </c>
      <c r="B14" s="21" t="s">
        <v>59</v>
      </c>
      <c r="C14" s="14"/>
      <c r="D14" s="22" t="s">
        <v>6</v>
      </c>
      <c r="E14" s="16">
        <v>50</v>
      </c>
      <c r="F14" s="17"/>
      <c r="G14" s="18">
        <f t="shared" si="0"/>
        <v>0</v>
      </c>
      <c r="H14" s="19">
        <f t="shared" si="1"/>
        <v>0</v>
      </c>
    </row>
    <row r="15" spans="1:9" customFormat="1" ht="142.25" customHeight="1" x14ac:dyDescent="0.25">
      <c r="A15" s="12">
        <f t="shared" si="2"/>
        <v>9</v>
      </c>
      <c r="B15" s="21" t="s">
        <v>41</v>
      </c>
      <c r="C15" s="35"/>
      <c r="D15" s="16" t="s">
        <v>10</v>
      </c>
      <c r="E15" s="16">
        <v>36</v>
      </c>
      <c r="F15" s="36"/>
      <c r="G15" s="18">
        <f>E15*F15</f>
        <v>0</v>
      </c>
      <c r="H15" s="19">
        <f>(G15*22%)+G15</f>
        <v>0</v>
      </c>
      <c r="I15" s="1"/>
    </row>
    <row r="16" spans="1:9" customFormat="1" ht="116.4" customHeight="1" x14ac:dyDescent="0.25">
      <c r="A16" s="12">
        <f t="shared" si="2"/>
        <v>10</v>
      </c>
      <c r="B16" s="21" t="s">
        <v>40</v>
      </c>
      <c r="C16" s="35"/>
      <c r="D16" s="16" t="s">
        <v>10</v>
      </c>
      <c r="E16" s="16">
        <v>60</v>
      </c>
      <c r="F16" s="36"/>
      <c r="G16" s="18">
        <f t="shared" ref="G16:G20" si="5">E16*F16</f>
        <v>0</v>
      </c>
      <c r="H16" s="19">
        <f t="shared" ref="H16:H32" si="6">(G16*22%)+G16</f>
        <v>0</v>
      </c>
      <c r="I16" s="1"/>
    </row>
    <row r="17" spans="1:9" customFormat="1" ht="107.4" customHeight="1" x14ac:dyDescent="0.25">
      <c r="A17" s="12">
        <f t="shared" si="2"/>
        <v>11</v>
      </c>
      <c r="B17" s="21" t="s">
        <v>42</v>
      </c>
      <c r="C17" s="35"/>
      <c r="D17" s="16" t="s">
        <v>10</v>
      </c>
      <c r="E17" s="16">
        <v>4.4000000000000004</v>
      </c>
      <c r="F17" s="36"/>
      <c r="G17" s="18">
        <f t="shared" si="5"/>
        <v>0</v>
      </c>
      <c r="H17" s="19">
        <f t="shared" si="6"/>
        <v>0</v>
      </c>
      <c r="I17" s="1"/>
    </row>
    <row r="18" spans="1:9" customFormat="1" ht="96.75" customHeight="1" x14ac:dyDescent="0.25">
      <c r="A18" s="12">
        <f t="shared" si="2"/>
        <v>12</v>
      </c>
      <c r="B18" s="21" t="s">
        <v>43</v>
      </c>
      <c r="C18" s="35"/>
      <c r="D18" s="16" t="s">
        <v>10</v>
      </c>
      <c r="E18" s="16">
        <v>1000</v>
      </c>
      <c r="F18" s="36"/>
      <c r="G18" s="18">
        <f t="shared" si="5"/>
        <v>0</v>
      </c>
      <c r="H18" s="19">
        <f t="shared" si="6"/>
        <v>0</v>
      </c>
      <c r="I18" s="1"/>
    </row>
    <row r="19" spans="1:9" customFormat="1" ht="47.4" customHeight="1" x14ac:dyDescent="0.25">
      <c r="A19" s="12">
        <f t="shared" si="2"/>
        <v>13</v>
      </c>
      <c r="B19" s="21" t="s">
        <v>44</v>
      </c>
      <c r="C19" s="35"/>
      <c r="D19" s="16" t="s">
        <v>6</v>
      </c>
      <c r="E19" s="16">
        <v>160</v>
      </c>
      <c r="F19" s="36"/>
      <c r="G19" s="18">
        <f t="shared" si="5"/>
        <v>0</v>
      </c>
      <c r="H19" s="19">
        <f t="shared" si="6"/>
        <v>0</v>
      </c>
      <c r="I19" s="1"/>
    </row>
    <row r="20" spans="1:9" customFormat="1" ht="36" customHeight="1" x14ac:dyDescent="0.25">
      <c r="A20" s="12">
        <f t="shared" si="2"/>
        <v>14</v>
      </c>
      <c r="B20" s="21" t="s">
        <v>11</v>
      </c>
      <c r="C20" s="35"/>
      <c r="D20" s="16" t="s">
        <v>10</v>
      </c>
      <c r="E20" s="16">
        <v>1900</v>
      </c>
      <c r="F20" s="36"/>
      <c r="G20" s="18">
        <f t="shared" si="5"/>
        <v>0</v>
      </c>
      <c r="H20" s="19">
        <f t="shared" si="6"/>
        <v>0</v>
      </c>
      <c r="I20" s="1"/>
    </row>
    <row r="21" spans="1:9" customFormat="1" ht="117" customHeight="1" x14ac:dyDescent="0.25">
      <c r="A21" s="12">
        <f t="shared" si="2"/>
        <v>15</v>
      </c>
      <c r="B21" s="20" t="s">
        <v>33</v>
      </c>
      <c r="C21" s="35"/>
      <c r="D21" s="16" t="s">
        <v>6</v>
      </c>
      <c r="E21" s="16">
        <v>50</v>
      </c>
      <c r="F21" s="36"/>
      <c r="G21" s="18">
        <f>F21*E21</f>
        <v>0</v>
      </c>
      <c r="H21" s="19">
        <f t="shared" si="6"/>
        <v>0</v>
      </c>
    </row>
    <row r="22" spans="1:9" customFormat="1" ht="110.25" customHeight="1" x14ac:dyDescent="0.25">
      <c r="A22" s="12">
        <f t="shared" si="2"/>
        <v>16</v>
      </c>
      <c r="B22" s="20" t="s">
        <v>34</v>
      </c>
      <c r="C22" s="35"/>
      <c r="D22" s="16" t="s">
        <v>6</v>
      </c>
      <c r="E22" s="16">
        <v>22</v>
      </c>
      <c r="F22" s="36"/>
      <c r="G22" s="18">
        <f>F22*E22</f>
        <v>0</v>
      </c>
      <c r="H22" s="19">
        <f t="shared" si="6"/>
        <v>0</v>
      </c>
    </row>
    <row r="23" spans="1:9" customFormat="1" ht="37.75" customHeight="1" x14ac:dyDescent="0.25">
      <c r="A23" s="12">
        <f t="shared" si="2"/>
        <v>17</v>
      </c>
      <c r="B23" s="13" t="s">
        <v>35</v>
      </c>
      <c r="C23" s="35"/>
      <c r="D23" s="16" t="s">
        <v>6</v>
      </c>
      <c r="E23" s="16">
        <v>100</v>
      </c>
      <c r="F23" s="36"/>
      <c r="G23" s="18">
        <f t="shared" ref="G23:G32" si="7">F23*E23</f>
        <v>0</v>
      </c>
      <c r="H23" s="19">
        <f t="shared" si="6"/>
        <v>0</v>
      </c>
    </row>
    <row r="24" spans="1:9" customFormat="1" ht="51.65" customHeight="1" x14ac:dyDescent="0.25">
      <c r="A24" s="12">
        <f t="shared" si="2"/>
        <v>18</v>
      </c>
      <c r="B24" s="13" t="s">
        <v>36</v>
      </c>
      <c r="C24" s="35"/>
      <c r="D24" s="16" t="s">
        <v>6</v>
      </c>
      <c r="E24" s="16">
        <v>27</v>
      </c>
      <c r="F24" s="36"/>
      <c r="G24" s="18">
        <f t="shared" si="7"/>
        <v>0</v>
      </c>
      <c r="H24" s="19">
        <f t="shared" si="6"/>
        <v>0</v>
      </c>
      <c r="I24" s="1"/>
    </row>
    <row r="25" spans="1:9" customFormat="1" ht="64.25" customHeight="1" x14ac:dyDescent="0.25">
      <c r="A25" s="12">
        <f t="shared" si="2"/>
        <v>19</v>
      </c>
      <c r="B25" s="13" t="s">
        <v>37</v>
      </c>
      <c r="C25" s="35"/>
      <c r="D25" s="16" t="s">
        <v>6</v>
      </c>
      <c r="E25" s="16">
        <v>50</v>
      </c>
      <c r="F25" s="36"/>
      <c r="G25" s="18">
        <f t="shared" si="7"/>
        <v>0</v>
      </c>
      <c r="H25" s="19">
        <f t="shared" si="6"/>
        <v>0</v>
      </c>
      <c r="I25" s="1"/>
    </row>
    <row r="26" spans="1:9" customFormat="1" ht="74" customHeight="1" x14ac:dyDescent="0.25">
      <c r="A26" s="12">
        <f t="shared" si="2"/>
        <v>20</v>
      </c>
      <c r="B26" s="13" t="s">
        <v>47</v>
      </c>
      <c r="C26" s="35"/>
      <c r="D26" s="16" t="s">
        <v>6</v>
      </c>
      <c r="E26" s="16">
        <v>95</v>
      </c>
      <c r="F26" s="36"/>
      <c r="G26" s="18">
        <f t="shared" si="7"/>
        <v>0</v>
      </c>
      <c r="H26" s="19">
        <f t="shared" si="6"/>
        <v>0</v>
      </c>
      <c r="I26" s="1"/>
    </row>
    <row r="27" spans="1:9" customFormat="1" ht="74" customHeight="1" x14ac:dyDescent="0.25">
      <c r="A27" s="12">
        <f t="shared" si="2"/>
        <v>21</v>
      </c>
      <c r="B27" s="13" t="s">
        <v>38</v>
      </c>
      <c r="C27" s="35"/>
      <c r="D27" s="16" t="s">
        <v>6</v>
      </c>
      <c r="E27" s="16">
        <v>45</v>
      </c>
      <c r="F27" s="36"/>
      <c r="G27" s="18">
        <f t="shared" si="7"/>
        <v>0</v>
      </c>
      <c r="H27" s="19">
        <f t="shared" si="6"/>
        <v>0</v>
      </c>
      <c r="I27" s="1"/>
    </row>
    <row r="28" spans="1:9" customFormat="1" ht="49.75" customHeight="1" x14ac:dyDescent="0.25">
      <c r="A28" s="12">
        <f t="shared" si="2"/>
        <v>22</v>
      </c>
      <c r="B28" s="21" t="s">
        <v>39</v>
      </c>
      <c r="C28" s="35"/>
      <c r="D28" s="16" t="s">
        <v>6</v>
      </c>
      <c r="E28" s="16">
        <v>30</v>
      </c>
      <c r="F28" s="36"/>
      <c r="G28" s="18">
        <f t="shared" si="7"/>
        <v>0</v>
      </c>
      <c r="H28" s="19">
        <f t="shared" si="6"/>
        <v>0</v>
      </c>
      <c r="I28" s="1"/>
    </row>
    <row r="29" spans="1:9" customFormat="1" ht="61.25" customHeight="1" x14ac:dyDescent="0.25">
      <c r="A29" s="12">
        <f t="shared" si="2"/>
        <v>23</v>
      </c>
      <c r="B29" s="21" t="s">
        <v>48</v>
      </c>
      <c r="C29" s="35"/>
      <c r="D29" s="16" t="s">
        <v>6</v>
      </c>
      <c r="E29" s="16">
        <v>400</v>
      </c>
      <c r="F29" s="36"/>
      <c r="G29" s="18">
        <f t="shared" si="7"/>
        <v>0</v>
      </c>
      <c r="H29" s="19">
        <f t="shared" si="6"/>
        <v>0</v>
      </c>
      <c r="I29" s="1"/>
    </row>
    <row r="30" spans="1:9" customFormat="1" ht="61.25" customHeight="1" x14ac:dyDescent="0.25">
      <c r="A30" s="12">
        <f t="shared" si="2"/>
        <v>24</v>
      </c>
      <c r="B30" s="21" t="s">
        <v>60</v>
      </c>
      <c r="C30" s="35"/>
      <c r="D30" s="16" t="s">
        <v>10</v>
      </c>
      <c r="E30" s="16">
        <v>85</v>
      </c>
      <c r="F30" s="36"/>
      <c r="G30" s="18">
        <f t="shared" si="7"/>
        <v>0</v>
      </c>
      <c r="H30" s="19">
        <f t="shared" si="6"/>
        <v>0</v>
      </c>
      <c r="I30" s="1"/>
    </row>
    <row r="31" spans="1:9" customFormat="1" ht="74" customHeight="1" x14ac:dyDescent="0.25">
      <c r="A31" s="12">
        <f t="shared" si="2"/>
        <v>25</v>
      </c>
      <c r="B31" s="21" t="s">
        <v>54</v>
      </c>
      <c r="C31" s="35"/>
      <c r="D31" s="16" t="s">
        <v>22</v>
      </c>
      <c r="E31" s="16">
        <v>84</v>
      </c>
      <c r="F31" s="36"/>
      <c r="G31" s="18">
        <f t="shared" si="7"/>
        <v>0</v>
      </c>
      <c r="H31" s="19">
        <f t="shared" si="6"/>
        <v>0</v>
      </c>
      <c r="I31" s="1"/>
    </row>
    <row r="32" spans="1:9" customFormat="1" ht="52.25" customHeight="1" x14ac:dyDescent="0.25">
      <c r="A32" s="12">
        <f t="shared" si="2"/>
        <v>26</v>
      </c>
      <c r="B32" s="21" t="s">
        <v>49</v>
      </c>
      <c r="C32" s="35"/>
      <c r="D32" s="16" t="s">
        <v>6</v>
      </c>
      <c r="E32" s="16">
        <v>70</v>
      </c>
      <c r="F32" s="36"/>
      <c r="G32" s="18">
        <f t="shared" si="7"/>
        <v>0</v>
      </c>
      <c r="H32" s="19">
        <f t="shared" si="6"/>
        <v>0</v>
      </c>
      <c r="I32" s="1"/>
    </row>
    <row r="33" spans="1:12" customFormat="1" ht="66.5" customHeight="1" x14ac:dyDescent="0.25">
      <c r="A33" s="12">
        <f t="shared" si="2"/>
        <v>27</v>
      </c>
      <c r="B33" s="37" t="s">
        <v>50</v>
      </c>
      <c r="C33" s="35"/>
      <c r="D33" s="16" t="s">
        <v>10</v>
      </c>
      <c r="E33" s="16">
        <v>120</v>
      </c>
      <c r="F33" s="36"/>
      <c r="G33" s="18">
        <f t="shared" ref="G33:G34" si="8">F33*E33</f>
        <v>0</v>
      </c>
      <c r="H33" s="19">
        <f t="shared" ref="H33:H34" si="9">(G33*22%)+G33</f>
        <v>0</v>
      </c>
      <c r="I33" s="1"/>
    </row>
    <row r="34" spans="1:12" customFormat="1" ht="55.25" customHeight="1" x14ac:dyDescent="0.25">
      <c r="A34" s="12">
        <f t="shared" si="2"/>
        <v>28</v>
      </c>
      <c r="B34" s="13" t="s">
        <v>57</v>
      </c>
      <c r="C34" s="35"/>
      <c r="D34" s="16" t="s">
        <v>22</v>
      </c>
      <c r="E34" s="16">
        <v>23</v>
      </c>
      <c r="F34" s="36"/>
      <c r="G34" s="18">
        <f t="shared" si="8"/>
        <v>0</v>
      </c>
      <c r="H34" s="19">
        <f t="shared" si="9"/>
        <v>0</v>
      </c>
      <c r="I34" s="1"/>
    </row>
    <row r="35" spans="1:12" ht="40.25" customHeight="1" x14ac:dyDescent="0.3">
      <c r="A35" s="12">
        <f t="shared" si="2"/>
        <v>29</v>
      </c>
      <c r="B35" s="13" t="s">
        <v>58</v>
      </c>
      <c r="C35" s="14"/>
      <c r="D35" s="14" t="s">
        <v>10</v>
      </c>
      <c r="E35" s="16">
        <v>100</v>
      </c>
      <c r="F35" s="36"/>
      <c r="G35" s="18">
        <f t="shared" ref="G35:G38" si="10">E35*F35</f>
        <v>0</v>
      </c>
      <c r="H35" s="19">
        <f t="shared" si="1"/>
        <v>0</v>
      </c>
    </row>
    <row r="36" spans="1:12" ht="90.75" customHeight="1" x14ac:dyDescent="0.3">
      <c r="A36" s="12">
        <f t="shared" si="2"/>
        <v>30</v>
      </c>
      <c r="B36" s="21" t="s">
        <v>28</v>
      </c>
      <c r="C36" s="14"/>
      <c r="D36" s="14" t="s">
        <v>6</v>
      </c>
      <c r="E36" s="14">
        <v>20</v>
      </c>
      <c r="F36" s="36"/>
      <c r="G36" s="18">
        <f t="shared" si="10"/>
        <v>0</v>
      </c>
      <c r="H36" s="19">
        <f t="shared" si="1"/>
        <v>0</v>
      </c>
    </row>
    <row r="37" spans="1:12" ht="90.75" customHeight="1" x14ac:dyDescent="0.3">
      <c r="A37" s="12">
        <f t="shared" si="2"/>
        <v>31</v>
      </c>
      <c r="B37" s="34" t="s">
        <v>23</v>
      </c>
      <c r="C37" s="14"/>
      <c r="D37" s="14" t="s">
        <v>6</v>
      </c>
      <c r="E37" s="14">
        <v>65</v>
      </c>
      <c r="F37" s="36"/>
      <c r="G37" s="18">
        <f t="shared" si="10"/>
        <v>0</v>
      </c>
      <c r="H37" s="19">
        <f t="shared" si="1"/>
        <v>0</v>
      </c>
    </row>
    <row r="38" spans="1:12" ht="58.25" customHeight="1" x14ac:dyDescent="0.3">
      <c r="A38" s="12">
        <f t="shared" si="2"/>
        <v>32</v>
      </c>
      <c r="B38" s="21" t="s">
        <v>51</v>
      </c>
      <c r="C38" s="14"/>
      <c r="D38" s="14" t="s">
        <v>6</v>
      </c>
      <c r="E38" s="14">
        <v>24</v>
      </c>
      <c r="F38" s="36"/>
      <c r="G38" s="18">
        <f t="shared" si="10"/>
        <v>0</v>
      </c>
      <c r="H38" s="19">
        <f t="shared" si="1"/>
        <v>0</v>
      </c>
    </row>
    <row r="39" spans="1:12" ht="28" x14ac:dyDescent="0.3">
      <c r="A39" s="12">
        <f t="shared" si="2"/>
        <v>33</v>
      </c>
      <c r="B39" s="21" t="s">
        <v>52</v>
      </c>
      <c r="C39" s="23"/>
      <c r="D39" s="23" t="s">
        <v>22</v>
      </c>
      <c r="E39" s="16">
        <v>200</v>
      </c>
      <c r="F39" s="17"/>
      <c r="G39" s="18">
        <f t="shared" ref="G39:G40" si="11">F39*E39</f>
        <v>0</v>
      </c>
      <c r="H39" s="19">
        <f t="shared" ref="H39:H40" si="12">(G39*22%)+G39</f>
        <v>0</v>
      </c>
    </row>
    <row r="40" spans="1:12" ht="21" customHeight="1" x14ac:dyDescent="0.3">
      <c r="A40" s="12">
        <f t="shared" si="2"/>
        <v>34</v>
      </c>
      <c r="B40" s="38" t="s">
        <v>53</v>
      </c>
      <c r="C40" s="23"/>
      <c r="D40" s="23" t="s">
        <v>22</v>
      </c>
      <c r="E40" s="16">
        <v>200</v>
      </c>
      <c r="F40" s="17"/>
      <c r="G40" s="18">
        <f t="shared" si="11"/>
        <v>0</v>
      </c>
      <c r="H40" s="19">
        <f t="shared" si="12"/>
        <v>0</v>
      </c>
    </row>
    <row r="41" spans="1:12" ht="39" customHeight="1" x14ac:dyDescent="0.3">
      <c r="A41" s="29"/>
      <c r="B41" s="30" t="s">
        <v>4</v>
      </c>
      <c r="C41" s="31"/>
      <c r="D41" s="32"/>
      <c r="E41" s="31"/>
      <c r="F41" s="31"/>
      <c r="G41" s="33">
        <f>SUM(G7:G40)</f>
        <v>0</v>
      </c>
      <c r="H41" s="33">
        <f>SUM(H7:H40)</f>
        <v>0</v>
      </c>
    </row>
    <row r="42" spans="1:12" ht="15.75" customHeight="1" x14ac:dyDescent="0.3"/>
    <row r="43" spans="1:12" ht="18.75" customHeight="1" x14ac:dyDescent="0.3"/>
    <row r="45" spans="1:12" x14ac:dyDescent="0.3">
      <c r="B45" s="3" t="s">
        <v>8</v>
      </c>
      <c r="H45" s="5" t="s">
        <v>9</v>
      </c>
    </row>
    <row r="46" spans="1:12" ht="27.75" customHeight="1" x14ac:dyDescent="0.3">
      <c r="H46" s="24"/>
    </row>
    <row r="47" spans="1:12" x14ac:dyDescent="0.3">
      <c r="C47" s="3"/>
    </row>
    <row r="48" spans="1:12" x14ac:dyDescent="0.3">
      <c r="B48" s="25" t="s">
        <v>12</v>
      </c>
      <c r="C48" s="26"/>
      <c r="D48" s="27"/>
      <c r="E48" s="26"/>
      <c r="F48" s="26"/>
      <c r="G48" s="26"/>
      <c r="H48" s="26"/>
      <c r="I48" s="26"/>
      <c r="J48" s="26"/>
      <c r="K48" s="26"/>
      <c r="L48" s="26"/>
    </row>
    <row r="49" spans="2:12" x14ac:dyDescent="0.3">
      <c r="B49" s="40" t="s">
        <v>13</v>
      </c>
      <c r="C49" s="40"/>
      <c r="D49" s="40"/>
      <c r="E49" s="40"/>
      <c r="F49" s="40"/>
      <c r="G49" s="40"/>
      <c r="H49" s="40"/>
      <c r="I49" s="40"/>
      <c r="J49" s="40"/>
      <c r="K49" s="40"/>
      <c r="L49" s="40"/>
    </row>
    <row r="50" spans="2:12" x14ac:dyDescent="0.3">
      <c r="B50" s="40" t="s">
        <v>14</v>
      </c>
      <c r="C50" s="40"/>
      <c r="D50" s="40"/>
      <c r="E50" s="40"/>
      <c r="F50" s="40"/>
      <c r="G50" s="40"/>
      <c r="H50" s="40"/>
      <c r="I50" s="40"/>
      <c r="J50" s="40"/>
      <c r="K50" s="40"/>
      <c r="L50" s="40"/>
    </row>
    <row r="51" spans="2:12" ht="14" customHeight="1" x14ac:dyDescent="0.3">
      <c r="B51" s="40" t="s">
        <v>15</v>
      </c>
      <c r="C51" s="40"/>
      <c r="D51" s="40"/>
      <c r="E51" s="40"/>
      <c r="F51" s="40"/>
      <c r="G51" s="40"/>
      <c r="H51" s="40"/>
      <c r="I51" s="40"/>
      <c r="J51" s="40"/>
      <c r="K51" s="40"/>
      <c r="L51" s="40"/>
    </row>
    <row r="52" spans="2:12" ht="15" customHeight="1" x14ac:dyDescent="0.3">
      <c r="B52" s="40" t="s">
        <v>21</v>
      </c>
      <c r="C52" s="40"/>
      <c r="D52" s="40"/>
      <c r="E52" s="40"/>
      <c r="F52" s="40"/>
      <c r="G52" s="40"/>
      <c r="H52" s="40"/>
      <c r="I52" s="40"/>
      <c r="J52" s="40"/>
      <c r="K52" s="40"/>
      <c r="L52" s="40"/>
    </row>
    <row r="53" spans="2:12" ht="12.75" customHeight="1" x14ac:dyDescent="0.3">
      <c r="B53" s="40" t="s">
        <v>16</v>
      </c>
      <c r="C53" s="40"/>
      <c r="D53" s="40"/>
      <c r="E53" s="40"/>
      <c r="F53" s="40"/>
      <c r="G53" s="40"/>
      <c r="H53" s="40"/>
      <c r="I53" s="40"/>
      <c r="J53" s="40"/>
      <c r="K53" s="40"/>
      <c r="L53" s="40"/>
    </row>
    <row r="54" spans="2:12" ht="14" customHeight="1" x14ac:dyDescent="0.3">
      <c r="B54" s="40" t="s">
        <v>17</v>
      </c>
      <c r="C54" s="40"/>
      <c r="D54" s="40"/>
      <c r="E54" s="40"/>
      <c r="F54" s="40"/>
      <c r="G54" s="40"/>
      <c r="H54" s="40"/>
      <c r="I54" s="40"/>
      <c r="J54" s="40"/>
      <c r="K54" s="40"/>
      <c r="L54" s="40"/>
    </row>
    <row r="55" spans="2:12" ht="14" customHeight="1" x14ac:dyDescent="0.3">
      <c r="B55" s="40" t="s">
        <v>18</v>
      </c>
      <c r="C55" s="40"/>
      <c r="D55" s="40"/>
      <c r="E55" s="40"/>
      <c r="F55" s="40"/>
      <c r="G55" s="40"/>
      <c r="H55" s="40"/>
      <c r="I55" s="40"/>
      <c r="J55" s="40"/>
      <c r="K55" s="40"/>
      <c r="L55" s="40"/>
    </row>
    <row r="56" spans="2:12" ht="14" customHeight="1" x14ac:dyDescent="0.3">
      <c r="B56" s="40" t="s">
        <v>19</v>
      </c>
      <c r="C56" s="40"/>
      <c r="D56" s="40"/>
      <c r="E56" s="40"/>
      <c r="F56" s="40"/>
      <c r="G56" s="40"/>
      <c r="H56" s="40"/>
      <c r="I56" s="40"/>
      <c r="J56" s="40"/>
      <c r="K56" s="40"/>
      <c r="L56" s="40"/>
    </row>
    <row r="57" spans="2:12" ht="15" customHeight="1" x14ac:dyDescent="0.3">
      <c r="B57" s="40" t="s">
        <v>20</v>
      </c>
      <c r="C57" s="40"/>
      <c r="D57" s="40"/>
      <c r="E57" s="40"/>
      <c r="F57" s="40"/>
      <c r="G57" s="40"/>
      <c r="H57" s="40"/>
      <c r="I57" s="40"/>
      <c r="J57" s="40"/>
      <c r="K57" s="40"/>
      <c r="L57" s="40"/>
    </row>
    <row r="58" spans="2:12" ht="18" customHeight="1" x14ac:dyDescent="0.3">
      <c r="B58" s="40" t="s">
        <v>19</v>
      </c>
      <c r="C58" s="40"/>
      <c r="D58" s="40"/>
      <c r="E58" s="40"/>
      <c r="F58" s="40"/>
      <c r="G58" s="40"/>
      <c r="H58" s="40"/>
      <c r="I58" s="40"/>
      <c r="J58" s="40"/>
      <c r="K58" s="40"/>
      <c r="L58" s="40"/>
    </row>
    <row r="59" spans="2:12" ht="18.75" customHeight="1" x14ac:dyDescent="0.3"/>
    <row r="60" spans="2:12" ht="18.75" customHeight="1" x14ac:dyDescent="0.3"/>
    <row r="61" spans="2:12" ht="28.5" customHeight="1" x14ac:dyDescent="0.3"/>
    <row r="62" spans="2:12" x14ac:dyDescent="0.3">
      <c r="H62" s="28"/>
    </row>
    <row r="68" ht="30" customHeight="1" x14ac:dyDescent="0.3"/>
    <row r="70" ht="15.75" customHeight="1" x14ac:dyDescent="0.3"/>
    <row r="73" ht="99.75" customHeight="1" x14ac:dyDescent="0.3"/>
  </sheetData>
  <mergeCells count="18">
    <mergeCell ref="B49:L49"/>
    <mergeCell ref="A4:A5"/>
    <mergeCell ref="H4:H5"/>
    <mergeCell ref="G4:G5"/>
    <mergeCell ref="F4:F5"/>
    <mergeCell ref="E4:E5"/>
    <mergeCell ref="D4:D5"/>
    <mergeCell ref="C4:C5"/>
    <mergeCell ref="B4:B5"/>
    <mergeCell ref="B50:L50"/>
    <mergeCell ref="B51:L51"/>
    <mergeCell ref="B57:L57"/>
    <mergeCell ref="B58:L58"/>
    <mergeCell ref="B55:L55"/>
    <mergeCell ref="B56:L56"/>
    <mergeCell ref="B52:L52"/>
    <mergeCell ref="B53:L53"/>
    <mergeCell ref="B54:L54"/>
  </mergeCells>
  <phoneticPr fontId="2" type="noConversion"/>
  <pageMargins left="0.36" right="0.75" top="0.2" bottom="0.2" header="0" footer="0"/>
  <pageSetup paperSize="9" scale="59" fitToHeight="0" orientation="landscape" r:id="rId1"/>
  <headerFooter alignWithMargins="0"/>
  <customProperties>
    <customPr name="_pios_id" r:id="rId2"/>
  </customProperties>
</worksheet>
</file>

<file path=docMetadata/LabelInfo.xml><?xml version="1.0" encoding="utf-8"?>
<clbl:labelList xmlns:clbl="http://schemas.microsoft.com/office/2020/mipLabelMetadata">
  <clbl:label id="{f13457f1-9f99-4bd1-8a1b-8dc4cbad8b34}" enabled="1" method="Standard" siteId="{c1eb5112-7946-4c9d-bc57-40040cfe3a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SKLOP ČISTILA</vt:lpstr>
      <vt:lpstr>'SKLOP ČISTILA'!Področje_tiskanja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Gorsin Fabjan</dc:creator>
  <cp:lastModifiedBy>Jana Goršin Fabjan</cp:lastModifiedBy>
  <cp:lastPrinted>2020-02-10T13:40:16Z</cp:lastPrinted>
  <dcterms:created xsi:type="dcterms:W3CDTF">2012-01-10T06:37:24Z</dcterms:created>
  <dcterms:modified xsi:type="dcterms:W3CDTF">2026-04-14T16:32:27Z</dcterms:modified>
</cp:coreProperties>
</file>